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0" activeTab="1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'部门综合预算收入总表'!$A$1:$P$12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'部门综合预算一般公共预算拨款“三公”经费、会议费、培训费表'!$A$1:$K$12</definedName>
    <definedName name="_xlnm.Print_Area" localSheetId="7">'部门综合预算一般公共预算基本支出明细表（按功能科目分）'!$A$1:$F$23</definedName>
    <definedName name="_xlnm.Print_Area" localSheetId="5">'部门综合预算一般公共预算支出明细表（按功能科目分）'!$A$1:$G$24</definedName>
    <definedName name="_xlnm.Print_Area" localSheetId="6">'部门综合预算一般公共预算支出明细表（按经济分类科目分）'!$A$1:$G$44</definedName>
    <definedName name="_xlnm.Print_Area" localSheetId="12">'部门综合预算政府采购（资产配置、购买服务）预算表'!$A$1:$L$32</definedName>
    <definedName name="_xlnm.Print_Area" localSheetId="9">'部门综合预算政府性基金收支表'!$A$1:$F$26</definedName>
    <definedName name="_xlnm.Print_Area" localSheetId="3">'部门综合预算支出总表'!$A$1:$N$12</definedName>
    <definedName name="_xlnm.Print_Area" localSheetId="10">'部门综合预算专项业务经费支出表'!$A$1:$D$31</definedName>
    <definedName name="_xlnm.Print_Area" localSheetId="8">'部门综合预一般公共预算基本支出明细表（按经济分类科目分）'!$A$1:$F$37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<sst xmlns="http://schemas.openxmlformats.org/spreadsheetml/2006/main" count="865" uniqueCount="373">
  <si>
    <t xml:space="preserve">  会议费</t>
  </si>
  <si>
    <t>便携式计算机</t>
  </si>
  <si>
    <t xml:space="preserve">      安全生产法律顾问经费</t>
  </si>
  <si>
    <t>一、财政拨款</t>
  </si>
  <si>
    <t xml:space="preserve">    安全生产法律顾问经费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</si>
  <si>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</si>
  <si>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</si>
  <si>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</si>
  <si>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</si>
  <si>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 xml:space="preserve">    应急救援支出</t>
  </si>
  <si>
    <t>308</t>
  </si>
  <si>
    <t>支出总计</t>
  </si>
  <si>
    <t xml:space="preserve">  5、教育支出</t>
  </si>
  <si>
    <t>规格型号</t>
  </si>
  <si>
    <t>对个人和家庭的补助</t>
  </si>
  <si>
    <t xml:space="preserve">    其他安全生产监管支出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</si>
  <si>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</si>
  <si>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</si>
  <si>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</si>
  <si>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</si>
  <si>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</si>
  <si>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陕西省安全生产监督管理局</t>
  </si>
  <si>
    <t>八、资源勘探信息等支出</t>
  </si>
  <si>
    <t>99</t>
  </si>
  <si>
    <t>部门预算</t>
  </si>
  <si>
    <t xml:space="preserve">      安全生产视频会议费</t>
  </si>
  <si>
    <t xml:space="preserve">  奖励金</t>
  </si>
  <si>
    <t>茶水木柜</t>
  </si>
  <si>
    <t xml:space="preserve">  23、预备费</t>
  </si>
  <si>
    <t xml:space="preserve">  陕西省安全生产科学技术中心</t>
  </si>
  <si>
    <t xml:space="preserve">       (6)债务利息支出</t>
  </si>
  <si>
    <t xml:space="preserve">    一般行政管理事务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</si>
  <si>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</si>
  <si>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</si>
  <si>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</si>
  <si>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</si>
  <si>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</si>
  <si>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 xml:space="preserve">  抚恤金</t>
  </si>
  <si>
    <t>上级补助收入</t>
  </si>
  <si>
    <t xml:space="preserve">       (10)其他支出</t>
  </si>
  <si>
    <t xml:space="preserve">  30202</t>
  </si>
  <si>
    <t>一般公共预算拨款</t>
  </si>
  <si>
    <t>七、交通运输支出</t>
  </si>
  <si>
    <t>上年结转</t>
  </si>
  <si>
    <t>因公出国（境）费用</t>
  </si>
  <si>
    <t xml:space="preserve">  其他对个人和家庭补助</t>
  </si>
  <si>
    <t xml:space="preserve">  30306</t>
  </si>
  <si>
    <t>资源勘探信息等支出</t>
  </si>
  <si>
    <t>26</t>
  </si>
  <si>
    <t xml:space="preserve">    安全监管监察专项</t>
  </si>
  <si>
    <t xml:space="preserve">    2080502</t>
  </si>
  <si>
    <t>未安排支出的实户资金</t>
  </si>
  <si>
    <t>房屋走线粉刷</t>
  </si>
  <si>
    <t>其他办公自动化设备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</si>
  <si>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</si>
  <si>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</si>
  <si>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</si>
  <si>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</si>
  <si>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</si>
  <si>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 xml:space="preserve">    通用办公设备购置</t>
  </si>
  <si>
    <t>其他资本性支出</t>
  </si>
  <si>
    <t>二、部门管理的专项资金(未分解部分)</t>
  </si>
  <si>
    <t>无</t>
  </si>
  <si>
    <t xml:space="preserve">  (4)对企事业单位的补助</t>
  </si>
  <si>
    <t xml:space="preserve">  (2)商品和服务支出</t>
  </si>
  <si>
    <t xml:space="preserve">  4、事业单位经营收入</t>
  </si>
  <si>
    <t xml:space="preserve">      省安委会专项经费</t>
  </si>
  <si>
    <t>本年支出合计</t>
  </si>
  <si>
    <t>待定（PC操作系统专业）</t>
  </si>
  <si>
    <t xml:space="preserve">  30311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</si>
  <si>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</si>
  <si>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</si>
  <si>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</si>
  <si>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</si>
  <si>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</si>
  <si>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</si>
  <si>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</si>
  <si>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21508</t>
  </si>
  <si>
    <t xml:space="preserve">  31001</t>
  </si>
  <si>
    <t xml:space="preserve">  14、交通运输支出</t>
  </si>
  <si>
    <t>U盘</t>
  </si>
  <si>
    <t xml:space="preserve">    出国出境经费</t>
  </si>
  <si>
    <t xml:space="preserve">  培训费</t>
  </si>
  <si>
    <t>合计</t>
  </si>
  <si>
    <t xml:space="preserve">      办公用房租赁费</t>
  </si>
  <si>
    <t>208</t>
  </si>
  <si>
    <t>项    目</t>
  </si>
  <si>
    <t>富士施乐彩色一体机（7775）维护保养费和耗材费</t>
  </si>
  <si>
    <t>五、对附属单位补助支出</t>
  </si>
  <si>
    <t xml:space="preserve">    对企事业单位的补助</t>
  </si>
  <si>
    <t xml:space="preserve">    2150606</t>
  </si>
  <si>
    <t xml:space="preserve">  17、金融支出</t>
  </si>
  <si>
    <t xml:space="preserve">  30228</t>
  </si>
  <si>
    <t>2017年部门综合预算政府采购（资产配置、购买服务）预算表</t>
  </si>
  <si>
    <t>支出经济科目（按大类）</t>
  </si>
  <si>
    <t xml:space="preserve">  11、节能环保支出</t>
  </si>
  <si>
    <t xml:space="preserve">  绩效工资</t>
  </si>
  <si>
    <t xml:space="preserve">  308003</t>
  </si>
  <si>
    <t xml:space="preserve">      安全生产宣传费</t>
  </si>
  <si>
    <t xml:space="preserve">  13、农林水支出</t>
  </si>
  <si>
    <t>303</t>
  </si>
  <si>
    <t xml:space="preserve">  委托业务费</t>
  </si>
  <si>
    <t>公共预算拨款</t>
  </si>
  <si>
    <t xml:space="preserve">    其中：财政拨款资金结转</t>
  </si>
  <si>
    <t xml:space="preserve">    工资福利支出</t>
  </si>
  <si>
    <t xml:space="preserve">    归口管理的行政单位离退休</t>
  </si>
  <si>
    <t xml:space="preserve">  3、事业收入</t>
  </si>
  <si>
    <t>一般公共预算拨款安排的“三公”经费预算</t>
  </si>
  <si>
    <t>十四、债务付息支出</t>
  </si>
  <si>
    <t xml:space="preserve">  30216</t>
  </si>
  <si>
    <t>十一、其他支出</t>
  </si>
  <si>
    <t xml:space="preserve">  30212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</si>
  <si>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</si>
  <si>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</si>
  <si>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</si>
  <si>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</si>
  <si>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</si>
  <si>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 xml:space="preserve">    308001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</si>
  <si>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</si>
  <si>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</si>
  <si>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</si>
  <si>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</si>
  <si>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2150802</t>
  </si>
  <si>
    <t xml:space="preserve">  劳务费</t>
  </si>
  <si>
    <t xml:space="preserve">    安全生产资格考试用房改造装修</t>
  </si>
  <si>
    <t>310</t>
  </si>
  <si>
    <t xml:space="preserve">  30102</t>
  </si>
  <si>
    <t>2017年部门综合预算一般公共预算支出明细表（按功能科目分）</t>
  </si>
  <si>
    <t xml:space="preserve">  5、附属单位上缴收入</t>
  </si>
  <si>
    <t>221</t>
  </si>
  <si>
    <t>部门管理的专项资金（未分解部分）</t>
  </si>
  <si>
    <t>办公桌</t>
  </si>
  <si>
    <t>视频会议高清视频矩阵传输系统</t>
  </si>
  <si>
    <t>单位（项目）名称</t>
  </si>
  <si>
    <t xml:space="preserve">  30201</t>
  </si>
  <si>
    <t>房屋装饰、装潢工程</t>
  </si>
  <si>
    <t xml:space="preserve">  8、社会保障和就业支出</t>
  </si>
  <si>
    <t xml:space="preserve">  6、科学技术支出</t>
  </si>
  <si>
    <t>类</t>
  </si>
  <si>
    <t xml:space="preserve">  30309</t>
  </si>
  <si>
    <t xml:space="preserve">  30305</t>
  </si>
  <si>
    <t>三、社会保障和就业支出</t>
  </si>
  <si>
    <t xml:space="preserve">    培训支出</t>
  </si>
  <si>
    <t xml:space="preserve">    2080501</t>
  </si>
  <si>
    <t xml:space="preserve">  陕西省安全生产宣传教育中心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</si>
  <si>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</si>
  <si>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</si>
  <si>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</si>
  <si>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</si>
  <si>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</si>
  <si>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</si>
  <si>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</si>
  <si>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</si>
  <si>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</si>
  <si>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</si>
  <si>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</si>
  <si>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</si>
  <si>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</si>
  <si>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</si>
  <si>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 xml:space="preserve">  津贴补贴</t>
  </si>
  <si>
    <t xml:space="preserve">    办公场所租赁经费</t>
  </si>
  <si>
    <t>支出功能分科目（按大?）</t>
  </si>
  <si>
    <t>其中：专项资金列入部门预算项目</t>
  </si>
  <si>
    <t xml:space="preserve">       (5)转移性支出</t>
  </si>
  <si>
    <t xml:space="preserve">  31006</t>
  </si>
  <si>
    <t xml:space="preserve">    (2)政府性基金拨款</t>
  </si>
  <si>
    <t xml:space="preserve">  31002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</si>
  <si>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</si>
  <si>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</si>
  <si>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</si>
  <si>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</si>
  <si>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</si>
  <si>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</si>
  <si>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布沙发</t>
  </si>
  <si>
    <t>单位编码</t>
  </si>
  <si>
    <t xml:space="preserve">    2150601</t>
  </si>
  <si>
    <t xml:space="preserve">    2150605</t>
  </si>
  <si>
    <t xml:space="preserve">  (8)基本建设支出</t>
  </si>
  <si>
    <t>四、节能环保支出</t>
  </si>
  <si>
    <t xml:space="preserve">    事业单位离退休</t>
  </si>
  <si>
    <t>其中：专项资金列入部门预算的项目</t>
  </si>
  <si>
    <t xml:space="preserve">  30227</t>
  </si>
  <si>
    <t xml:space="preserve">    (3)国有资本经营预算收入</t>
  </si>
  <si>
    <t>单位：万元</t>
  </si>
  <si>
    <t>报送日期：   年   月   日</t>
  </si>
  <si>
    <t>06</t>
  </si>
  <si>
    <t>多功能一体机</t>
  </si>
  <si>
    <t>02</t>
  </si>
  <si>
    <t xml:space="preserve">  福利费</t>
  </si>
  <si>
    <t xml:space="preserve">  308002</t>
  </si>
  <si>
    <t>平板笔记本电脑、PC操作系统专业版</t>
  </si>
  <si>
    <t xml:space="preserve">  7、文化体育与传媒支出</t>
  </si>
  <si>
    <t>302</t>
  </si>
  <si>
    <t>工资福利支出</t>
  </si>
  <si>
    <t>小计</t>
  </si>
  <si>
    <t xml:space="preserve">      事故处理经费</t>
  </si>
  <si>
    <t xml:space="preserve">  27、债务付息支出</t>
  </si>
  <si>
    <t xml:space="preserve">  支持中小企业发展和管理支出</t>
  </si>
  <si>
    <t xml:space="preserve">  9、社会保险基金支出</t>
  </si>
  <si>
    <t xml:space="preserve">  5、对附属单位补助支出</t>
  </si>
  <si>
    <t xml:space="preserve">      铁路道口经费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</si>
  <si>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</si>
  <si>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</si>
  <si>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</si>
  <si>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</si>
  <si>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</si>
  <si>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</si>
  <si>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</si>
  <si>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</si>
  <si>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</si>
  <si>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</si>
  <si>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</si>
  <si>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    因公出国（境）费</t>
  </si>
  <si>
    <t xml:space="preserve">  其他社会保障缴费</t>
  </si>
  <si>
    <t xml:space="preserve">  28、债务发行费用支出</t>
  </si>
  <si>
    <t>硒鼓</t>
  </si>
  <si>
    <t xml:space="preserve">      非煤、危化、烟花、职安、综合监管</t>
  </si>
  <si>
    <t>采购项目</t>
  </si>
  <si>
    <t xml:space="preserve">    对个人和家庭的补助</t>
  </si>
  <si>
    <t xml:space="preserve">  救济费</t>
  </si>
  <si>
    <t xml:space="preserve">    2050803</t>
  </si>
  <si>
    <t>其他收入</t>
  </si>
  <si>
    <t xml:space="preserve">       (4)其他资本性支出</t>
  </si>
  <si>
    <t xml:space="preserve">  工会经费</t>
  </si>
  <si>
    <t xml:space="preserve">  30107</t>
  </si>
  <si>
    <t>法律援助咨询服务</t>
  </si>
  <si>
    <t xml:space="preserve">  30103</t>
  </si>
  <si>
    <t>办公椅</t>
  </si>
  <si>
    <t xml:space="preserve">  (5)转移性支出</t>
  </si>
  <si>
    <t>十三、债务还本支出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</si>
  <si>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</si>
  <si>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</si>
  <si>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</si>
  <si>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</si>
  <si>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</si>
  <si>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 xml:space="preserve">  30304</t>
  </si>
  <si>
    <t>收                   入</t>
  </si>
  <si>
    <t>专项资金数额</t>
  </si>
  <si>
    <t>考试业务用房</t>
  </si>
  <si>
    <t>商品和服务支出</t>
  </si>
  <si>
    <t>四、事业单位经营支出</t>
  </si>
  <si>
    <t>六、农林水支出</t>
  </si>
  <si>
    <t>215</t>
  </si>
  <si>
    <t>政府性基金拨款</t>
  </si>
  <si>
    <t>项</t>
  </si>
  <si>
    <t xml:space="preserve">    2150699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</si>
  <si>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</si>
  <si>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</si>
  <si>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</si>
  <si>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</si>
  <si>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</si>
  <si>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</si>
  <si>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</si>
  <si>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>款</t>
  </si>
  <si>
    <t>九、商业服务等支出</t>
  </si>
  <si>
    <t xml:space="preserve">  30399</t>
  </si>
  <si>
    <t xml:space="preserve">  陕西省安全生产监督管理局机关</t>
  </si>
  <si>
    <t xml:space="preserve">      其他安全生产监管监察支出</t>
  </si>
  <si>
    <t xml:space="preserve">       (4)对企事业单位的补助</t>
  </si>
  <si>
    <t xml:space="preserve">  办公设备购置</t>
  </si>
  <si>
    <t xml:space="preserve">  进修及培训</t>
  </si>
  <si>
    <t xml:space="preserve">       (8)基本建设支出</t>
  </si>
  <si>
    <t xml:space="preserve">  21506</t>
  </si>
  <si>
    <t>结转下年</t>
  </si>
  <si>
    <t xml:space="preserve">      安全生产培训费</t>
  </si>
  <si>
    <t xml:space="preserve">    2210201</t>
  </si>
  <si>
    <t xml:space="preserve">  1、一般公共服务支出</t>
  </si>
  <si>
    <t>会议费</t>
  </si>
  <si>
    <t>待定</t>
  </si>
  <si>
    <t xml:space="preserve">      应急救援支出</t>
  </si>
  <si>
    <t xml:space="preserve">    行政运行</t>
  </si>
  <si>
    <t>公用经费支出</t>
  </si>
  <si>
    <t xml:space="preserve">    维修改造经费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</si>
  <si>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</si>
  <si>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</si>
  <si>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</si>
  <si>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</si>
  <si>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</si>
  <si>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</si>
  <si>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</si>
  <si>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</si>
  <si>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</si>
  <si>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平板笔记本办公软件</t>
  </si>
  <si>
    <t>专项业务经费支出</t>
  </si>
  <si>
    <t xml:space="preserve">  16、商业服务业等支出</t>
  </si>
  <si>
    <t>05</t>
  </si>
  <si>
    <t>说明</t>
  </si>
  <si>
    <t>单位名称</t>
  </si>
  <si>
    <t xml:space="preserve">    (1)一般公共预算拨款</t>
  </si>
  <si>
    <t>01</t>
  </si>
  <si>
    <t>待定（打印、传真一体）</t>
  </si>
  <si>
    <t xml:space="preserve">  25、转移性支出</t>
  </si>
  <si>
    <t>（公章）</t>
  </si>
  <si>
    <t xml:space="preserve">  308001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</si>
  <si>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</si>
  <si>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</si>
  <si>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</si>
  <si>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</si>
  <si>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</si>
  <si>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>办公软件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</si>
  <si>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</si>
  <si>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</si>
  <si>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</si>
  <si>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</si>
  <si>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</si>
  <si>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</si>
  <si>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操作系统</t>
  </si>
  <si>
    <t xml:space="preserve">  30214</t>
  </si>
  <si>
    <t>2017年部门综合预算收入总表</t>
  </si>
  <si>
    <t>一、科学技术支出</t>
  </si>
  <si>
    <t xml:space="preserve">  26、债务还本支出</t>
  </si>
  <si>
    <t xml:space="preserve">    308003</t>
  </si>
  <si>
    <t>住房保障支出</t>
  </si>
  <si>
    <t>2017年部门综合预算支出总表</t>
  </si>
  <si>
    <t xml:space="preserve">  基本工资</t>
  </si>
  <si>
    <t>项目金额</t>
  </si>
  <si>
    <t>富士乐黑白一体机（D95）维护保养费和耗材费</t>
  </si>
  <si>
    <t xml:space="preserve">  (9)其他资本性支出</t>
  </si>
  <si>
    <t xml:space="preserve">  30108</t>
  </si>
  <si>
    <t xml:space="preserve">  30104</t>
  </si>
  <si>
    <t xml:space="preserve">    通用办公设备及办公家具购置</t>
  </si>
  <si>
    <t>2017年部门综合预算一般公共预算基本支出明细表（按经济分类科目分）</t>
  </si>
  <si>
    <t xml:space="preserve">  安全生产监管</t>
  </si>
  <si>
    <t xml:space="preserve">    安全生产资格考试业务用房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</si>
  <si>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</si>
  <si>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</si>
  <si>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</si>
  <si>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</si>
  <si>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>2017年部门综合预算财政拨款收支总表</t>
  </si>
  <si>
    <t>房屋及建筑物维修、改造工程</t>
  </si>
  <si>
    <t>待定（办公木柜）</t>
  </si>
  <si>
    <t xml:space="preserve">      安全生产资格考试用房改造装修</t>
  </si>
  <si>
    <t>2017年部门综合预算一般公共预算基本支出明细表（按功能科目分）</t>
  </si>
  <si>
    <t xml:space="preserve">  大型修缮</t>
  </si>
  <si>
    <t xml:space="preserve">      安全生产隐患排查治理和打非治违</t>
  </si>
  <si>
    <t xml:space="preserve">  邮电费</t>
  </si>
  <si>
    <t>2017年部门综合预算一般公共预算支出明细表（按经济分类科目分）</t>
  </si>
  <si>
    <t xml:space="preserve">  房屋建筑物购建</t>
  </si>
  <si>
    <t xml:space="preserve">    履职专项业务经费</t>
  </si>
  <si>
    <t>功能科目名称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</si>
  <si>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</si>
  <si>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</si>
  <si>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</si>
  <si>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</si>
  <si>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</si>
  <si>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</si>
  <si>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</si>
  <si>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</si>
  <si>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</si>
  <si>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 xml:space="preserve">      安全生产教育考核费</t>
  </si>
  <si>
    <t>十二、转移性支出</t>
  </si>
  <si>
    <t xml:space="preserve">  印刷费</t>
  </si>
  <si>
    <t xml:space="preserve">  (10)其他支出</t>
  </si>
  <si>
    <t xml:space="preserve">  维修(护)费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</si>
  <si>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</si>
  <si>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</si>
  <si>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</si>
  <si>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</si>
  <si>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</si>
  <si>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</si>
  <si>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</si>
  <si>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</si>
  <si>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</si>
  <si>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</si>
  <si>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    安全生产资格考试业务用房</t>
  </si>
  <si>
    <t xml:space="preserve">  30229</t>
  </si>
  <si>
    <t>公务用车运行维护费</t>
  </si>
  <si>
    <t>录音笔</t>
  </si>
  <si>
    <t>科目编码</t>
  </si>
  <si>
    <t xml:space="preserve">  奖金</t>
  </si>
  <si>
    <t xml:space="preserve">    住房公积金</t>
  </si>
  <si>
    <t>2017年部门综合预算报表</t>
  </si>
  <si>
    <t>单位负责人签章：       财务负责人签章：        制表人签章：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</si>
</sst>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371</v>
      </c>
    </row>
    <row r="2" spans="1:16" ht="93.75" customHeight="1">
      <c r="A2" s="58" t="s">
        <v>21</v>
      </c>
      <c r="N2" s="2"/>
      <c r="O2" s="2"/>
      <c r="P2" s="57">
        <v>4403.26</v>
      </c>
    </row>
    <row r="3" spans="1:14" ht="81.75" customHeight="1">
      <c r="A3" s="55" t="s">
        <v>292</v>
      </c>
      <c r="K3" s="2"/>
      <c r="L3" s="2"/>
      <c r="M3" s="2"/>
      <c r="N3" s="2"/>
    </row>
    <row r="4" ht="81.75" customHeight="1">
      <c r="A4" s="3" t="s">
        <v>184</v>
      </c>
    </row>
    <row r="5" ht="70.5" customHeight="1">
      <c r="A5" s="3" t="s">
        <v>372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234</v>
      </c>
      <c r="B2" s="7"/>
      <c r="C2" s="7"/>
      <c r="D2" s="7"/>
      <c r="E2" s="7"/>
      <c r="F2" s="7"/>
    </row>
    <row r="3" spans="1:6" ht="22.5" customHeight="1">
      <c r="A3" s="67"/>
      <c r="B3" s="67"/>
      <c r="C3" s="8"/>
      <c r="D3" s="8"/>
      <c r="E3" s="9"/>
      <c r="F3" s="10" t="s">
        <v>183</v>
      </c>
    </row>
    <row r="4" spans="1:6" ht="22.5" customHeight="1">
      <c r="A4" s="68" t="s">
        <v>236</v>
      </c>
      <c r="B4" s="68"/>
      <c r="C4" s="68" t="s">
        <v>36</v>
      </c>
      <c r="D4" s="68"/>
      <c r="E4" s="68"/>
      <c r="F4" s="68"/>
    </row>
    <row r="5" spans="1:6" ht="22.5" customHeight="1">
      <c r="A5" s="19" t="s">
        <v>86</v>
      </c>
      <c r="B5" s="19" t="s">
        <v>156</v>
      </c>
      <c r="C5" s="56" t="s">
        <v>161</v>
      </c>
      <c r="D5" s="20" t="s">
        <v>156</v>
      </c>
      <c r="E5" s="19" t="s">
        <v>94</v>
      </c>
      <c r="F5" s="19" t="s">
        <v>156</v>
      </c>
    </row>
    <row r="6" spans="1:6" ht="22.5" customHeight="1">
      <c r="A6" s="24" t="s">
        <v>17</v>
      </c>
      <c r="B6" s="28">
        <v>0</v>
      </c>
      <c r="C6" s="36" t="s">
        <v>309</v>
      </c>
      <c r="D6" s="22">
        <v>0</v>
      </c>
      <c r="E6" s="35" t="s">
        <v>170</v>
      </c>
      <c r="F6" s="22">
        <v>0</v>
      </c>
    </row>
    <row r="7" spans="1:6" ht="22.5" customHeight="1">
      <c r="A7" s="44"/>
      <c r="B7" s="28"/>
      <c r="C7" s="36" t="s">
        <v>208</v>
      </c>
      <c r="D7" s="22">
        <v>0</v>
      </c>
      <c r="E7" s="23" t="s">
        <v>104</v>
      </c>
      <c r="F7" s="22">
        <v>0</v>
      </c>
    </row>
    <row r="8" spans="1:8" ht="22.5" customHeight="1">
      <c r="A8" s="44"/>
      <c r="B8" s="28"/>
      <c r="C8" s="36" t="s">
        <v>141</v>
      </c>
      <c r="D8" s="22">
        <v>0</v>
      </c>
      <c r="E8" s="23" t="s">
        <v>73</v>
      </c>
      <c r="F8" s="22">
        <v>0</v>
      </c>
      <c r="H8" s="2"/>
    </row>
    <row r="9" spans="1:6" ht="22.5" customHeight="1">
      <c r="A9" s="24"/>
      <c r="B9" s="28"/>
      <c r="C9" s="36" t="s">
        <v>178</v>
      </c>
      <c r="D9" s="22">
        <v>0</v>
      </c>
      <c r="E9" s="23" t="s">
        <v>218</v>
      </c>
      <c r="F9" s="22">
        <v>0</v>
      </c>
    </row>
    <row r="10" spans="1:7" ht="22.5" customHeight="1">
      <c r="A10" s="24"/>
      <c r="B10" s="28"/>
      <c r="C10" s="36" t="s">
        <v>169</v>
      </c>
      <c r="D10" s="22">
        <v>0</v>
      </c>
      <c r="E10" s="23" t="s">
        <v>280</v>
      </c>
      <c r="F10" s="22">
        <v>0</v>
      </c>
      <c r="G10" s="2"/>
    </row>
    <row r="11" spans="1:7" ht="22.5" customHeight="1">
      <c r="A11" s="44"/>
      <c r="B11" s="28"/>
      <c r="C11" s="36" t="s">
        <v>241</v>
      </c>
      <c r="D11" s="22">
        <v>0</v>
      </c>
      <c r="E11" s="23" t="s">
        <v>279</v>
      </c>
      <c r="F11" s="22">
        <v>0</v>
      </c>
      <c r="G11" s="2"/>
    </row>
    <row r="12" spans="1:7" ht="22.5" customHeight="1">
      <c r="A12" s="44"/>
      <c r="B12" s="28"/>
      <c r="C12" s="36" t="s">
        <v>42</v>
      </c>
      <c r="D12" s="22">
        <v>0</v>
      </c>
      <c r="E12" s="23" t="s">
        <v>104</v>
      </c>
      <c r="F12" s="22">
        <v>0</v>
      </c>
      <c r="G12" s="2"/>
    </row>
    <row r="13" spans="1:7" ht="22.5" customHeight="1">
      <c r="A13" s="29"/>
      <c r="B13" s="28"/>
      <c r="C13" s="36" t="s">
        <v>22</v>
      </c>
      <c r="D13" s="22">
        <v>0</v>
      </c>
      <c r="E13" s="23" t="s">
        <v>73</v>
      </c>
      <c r="F13" s="22">
        <v>0</v>
      </c>
      <c r="G13" s="2"/>
    </row>
    <row r="14" spans="1:6" ht="22.5" customHeight="1">
      <c r="A14" s="29"/>
      <c r="B14" s="28"/>
      <c r="C14" s="36" t="s">
        <v>254</v>
      </c>
      <c r="D14" s="22">
        <v>0</v>
      </c>
      <c r="E14" s="23" t="s">
        <v>218</v>
      </c>
      <c r="F14" s="22">
        <v>0</v>
      </c>
    </row>
    <row r="15" spans="1:6" ht="22.5" customHeight="1">
      <c r="A15" s="29"/>
      <c r="B15" s="28"/>
      <c r="C15" s="36" t="s">
        <v>72</v>
      </c>
      <c r="D15" s="22">
        <v>0</v>
      </c>
      <c r="E15" s="23" t="s">
        <v>89</v>
      </c>
      <c r="F15" s="22">
        <v>0</v>
      </c>
    </row>
    <row r="16" spans="1:8" ht="22.5" customHeight="1">
      <c r="A16" s="31"/>
      <c r="B16" s="30"/>
      <c r="C16" s="36" t="s">
        <v>110</v>
      </c>
      <c r="D16" s="22">
        <v>0</v>
      </c>
      <c r="E16" s="23" t="s">
        <v>8</v>
      </c>
      <c r="F16" s="22">
        <v>0</v>
      </c>
      <c r="H16" s="2"/>
    </row>
    <row r="17" spans="1:6" ht="22.5" customHeight="1">
      <c r="A17" s="32"/>
      <c r="B17" s="30"/>
      <c r="C17" s="36" t="s">
        <v>350</v>
      </c>
      <c r="D17" s="22">
        <v>0</v>
      </c>
      <c r="E17" s="23" t="s">
        <v>358</v>
      </c>
      <c r="F17" s="22">
        <v>0</v>
      </c>
    </row>
    <row r="18" spans="1:6" ht="22.5" customHeight="1">
      <c r="A18" s="32"/>
      <c r="B18" s="30"/>
      <c r="C18" s="36" t="s">
        <v>229</v>
      </c>
      <c r="D18" s="22">
        <v>0</v>
      </c>
      <c r="E18" s="23" t="s">
        <v>230</v>
      </c>
      <c r="F18" s="22">
        <v>0</v>
      </c>
    </row>
    <row r="19" spans="1:6" ht="22.5" customHeight="1">
      <c r="A19" s="29"/>
      <c r="B19" s="30"/>
      <c r="C19" s="36" t="s">
        <v>108</v>
      </c>
      <c r="D19" s="22">
        <v>0</v>
      </c>
      <c r="E19" s="23" t="s">
        <v>327</v>
      </c>
      <c r="F19" s="22">
        <v>0</v>
      </c>
    </row>
    <row r="20" spans="1:6" ht="22.5" customHeight="1">
      <c r="A20" s="29"/>
      <c r="B20" s="28"/>
      <c r="C20" s="36" t="s">
        <v>34</v>
      </c>
      <c r="D20" s="22">
        <v>0</v>
      </c>
      <c r="E20" s="23" t="s">
        <v>280</v>
      </c>
      <c r="F20" s="22">
        <v>0</v>
      </c>
    </row>
    <row r="21" spans="1:6" ht="22.5" customHeight="1">
      <c r="A21" s="31"/>
      <c r="B21" s="28"/>
      <c r="C21" s="32"/>
      <c r="D21" s="22"/>
      <c r="E21" s="23" t="s">
        <v>150</v>
      </c>
      <c r="F21" s="22">
        <v>0</v>
      </c>
    </row>
    <row r="22" spans="1:6" ht="18" customHeight="1">
      <c r="A22" s="32"/>
      <c r="B22" s="28"/>
      <c r="C22" s="32"/>
      <c r="D22" s="22"/>
      <c r="E22" s="34" t="s">
        <v>118</v>
      </c>
      <c r="F22" s="22">
        <v>0</v>
      </c>
    </row>
    <row r="23" spans="1:6" ht="19.5" customHeight="1">
      <c r="A23" s="32"/>
      <c r="B23" s="28"/>
      <c r="C23" s="32"/>
      <c r="D23" s="22"/>
      <c r="E23" s="34" t="s">
        <v>240</v>
      </c>
      <c r="F23" s="22">
        <v>0</v>
      </c>
    </row>
    <row r="24" spans="1:6" ht="21.75" customHeight="1">
      <c r="A24" s="32"/>
      <c r="B24" s="28"/>
      <c r="C24" s="36"/>
      <c r="D24" s="37"/>
      <c r="E24" s="34" t="s">
        <v>88</v>
      </c>
      <c r="F24" s="22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76</v>
      </c>
      <c r="B26" s="30">
        <f>SUM(B6,B9,B10,B12,B13,B14,B15)</f>
        <v>0</v>
      </c>
      <c r="C26" s="20" t="s">
        <v>67</v>
      </c>
      <c r="D26" s="37">
        <f>SUM(D6:D20)</f>
        <v>0</v>
      </c>
      <c r="E26" s="20" t="s">
        <v>67</v>
      </c>
      <c r="F26" s="38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295</v>
      </c>
      <c r="B2" s="11"/>
      <c r="C2" s="11"/>
      <c r="D2" s="11"/>
    </row>
    <row r="3" ht="22.5" customHeight="1">
      <c r="D3" s="12" t="s">
        <v>183</v>
      </c>
    </row>
    <row r="4" spans="1:4" ht="22.5" customHeight="1">
      <c r="A4" s="47" t="s">
        <v>174</v>
      </c>
      <c r="B4" s="48" t="s">
        <v>133</v>
      </c>
      <c r="C4" s="47" t="s">
        <v>315</v>
      </c>
      <c r="D4" s="47" t="s">
        <v>155</v>
      </c>
    </row>
    <row r="5" spans="1:4" ht="15.75" customHeight="1">
      <c r="A5" s="46" t="s">
        <v>233</v>
      </c>
      <c r="B5" s="46" t="s">
        <v>233</v>
      </c>
      <c r="C5" s="46">
        <v>1</v>
      </c>
      <c r="D5" s="49" t="s">
        <v>233</v>
      </c>
    </row>
    <row r="6" spans="1:4" ht="12.75" customHeight="1">
      <c r="A6" s="62"/>
      <c r="B6" s="62" t="s">
        <v>83</v>
      </c>
      <c r="C6" s="22">
        <v>2251.06</v>
      </c>
      <c r="D6" s="62"/>
    </row>
    <row r="7" spans="1:4" ht="12.75" customHeight="1">
      <c r="A7" s="62" t="s">
        <v>10</v>
      </c>
      <c r="B7" s="62" t="s">
        <v>21</v>
      </c>
      <c r="C7" s="22">
        <v>2251.06</v>
      </c>
      <c r="D7" s="62"/>
    </row>
    <row r="8" spans="1:4" ht="12.75" customHeight="1">
      <c r="A8" s="62" t="s">
        <v>293</v>
      </c>
      <c r="B8" s="62" t="s">
        <v>256</v>
      </c>
      <c r="C8" s="22">
        <v>1810</v>
      </c>
      <c r="D8" s="62"/>
    </row>
    <row r="9" spans="1:4" ht="12.75" customHeight="1">
      <c r="A9" s="62"/>
      <c r="B9" s="62" t="s">
        <v>160</v>
      </c>
      <c r="C9" s="22">
        <v>30</v>
      </c>
      <c r="D9" s="62"/>
    </row>
    <row r="10" spans="1:4" ht="12.75" customHeight="1">
      <c r="A10" s="62" t="s">
        <v>232</v>
      </c>
      <c r="B10" s="62" t="s">
        <v>84</v>
      </c>
      <c r="C10" s="22">
        <v>30</v>
      </c>
      <c r="D10" s="62"/>
    </row>
    <row r="11" spans="1:4" ht="12.75" customHeight="1">
      <c r="A11" s="62"/>
      <c r="B11" s="62" t="s">
        <v>81</v>
      </c>
      <c r="C11" s="22">
        <v>22</v>
      </c>
      <c r="D11" s="62"/>
    </row>
    <row r="12" spans="1:4" ht="12.75" customHeight="1">
      <c r="A12" s="62" t="s">
        <v>232</v>
      </c>
      <c r="B12" s="62" t="s">
        <v>212</v>
      </c>
      <c r="C12" s="22">
        <v>22</v>
      </c>
      <c r="D12" s="62"/>
    </row>
    <row r="13" spans="1:4" ht="12.75" customHeight="1">
      <c r="A13" s="62"/>
      <c r="B13" s="62" t="s">
        <v>338</v>
      </c>
      <c r="C13" s="22">
        <v>1758</v>
      </c>
      <c r="D13" s="62"/>
    </row>
    <row r="14" spans="1:4" ht="12.75" customHeight="1">
      <c r="A14" s="62" t="s">
        <v>232</v>
      </c>
      <c r="B14" s="62" t="s">
        <v>66</v>
      </c>
      <c r="C14" s="22">
        <v>40</v>
      </c>
      <c r="D14" s="62"/>
    </row>
    <row r="15" spans="1:4" ht="12.75" customHeight="1">
      <c r="A15" s="62" t="s">
        <v>232</v>
      </c>
      <c r="B15" s="62" t="s">
        <v>2</v>
      </c>
      <c r="C15" s="22">
        <v>5</v>
      </c>
      <c r="D15" s="62"/>
    </row>
    <row r="16" spans="1:4" ht="12.75" customHeight="1">
      <c r="A16" s="62" t="s">
        <v>232</v>
      </c>
      <c r="B16" s="62" t="s">
        <v>334</v>
      </c>
      <c r="C16" s="22">
        <v>60</v>
      </c>
      <c r="D16" s="62"/>
    </row>
    <row r="17" spans="1:4" ht="12.75" customHeight="1">
      <c r="A17" s="62" t="s">
        <v>232</v>
      </c>
      <c r="B17" s="62" t="s">
        <v>216</v>
      </c>
      <c r="C17" s="22">
        <v>500</v>
      </c>
      <c r="D17" s="62"/>
    </row>
    <row r="18" spans="1:4" ht="12.75" customHeight="1">
      <c r="A18" s="62" t="s">
        <v>232</v>
      </c>
      <c r="B18" s="62" t="s">
        <v>269</v>
      </c>
      <c r="C18" s="22">
        <v>50</v>
      </c>
      <c r="D18" s="62"/>
    </row>
    <row r="19" spans="1:4" ht="12.75" customHeight="1">
      <c r="A19" s="62" t="s">
        <v>232</v>
      </c>
      <c r="B19" s="62" t="s">
        <v>195</v>
      </c>
      <c r="C19" s="22">
        <v>30</v>
      </c>
      <c r="D19" s="62"/>
    </row>
    <row r="20" spans="1:4" ht="12.75" customHeight="1">
      <c r="A20" s="62" t="s">
        <v>232</v>
      </c>
      <c r="B20" s="62" t="s">
        <v>200</v>
      </c>
      <c r="C20" s="22">
        <v>950</v>
      </c>
      <c r="D20" s="62"/>
    </row>
    <row r="21" spans="1:4" ht="12.75" customHeight="1">
      <c r="A21" s="62" t="s">
        <v>232</v>
      </c>
      <c r="B21" s="62" t="s">
        <v>257</v>
      </c>
      <c r="C21" s="22">
        <v>93</v>
      </c>
      <c r="D21" s="62"/>
    </row>
    <row r="22" spans="1:4" ht="12.75" customHeight="1">
      <c r="A22" s="62" t="s">
        <v>232</v>
      </c>
      <c r="B22" s="62" t="s">
        <v>25</v>
      </c>
      <c r="C22" s="22">
        <v>30</v>
      </c>
      <c r="D22" s="62"/>
    </row>
    <row r="23" spans="1:4" ht="12.75" customHeight="1">
      <c r="A23" s="62" t="s">
        <v>97</v>
      </c>
      <c r="B23" s="62" t="s">
        <v>144</v>
      </c>
      <c r="C23" s="22">
        <v>441.06</v>
      </c>
      <c r="D23" s="62"/>
    </row>
    <row r="24" spans="1:4" ht="12.75" customHeight="1">
      <c r="A24" s="62"/>
      <c r="B24" s="62" t="s">
        <v>272</v>
      </c>
      <c r="C24" s="22">
        <v>95</v>
      </c>
      <c r="D24" s="62"/>
    </row>
    <row r="25" spans="1:4" ht="12.75" customHeight="1">
      <c r="A25" s="62" t="s">
        <v>232</v>
      </c>
      <c r="B25" s="62" t="s">
        <v>331</v>
      </c>
      <c r="C25" s="22">
        <v>95</v>
      </c>
      <c r="D25" s="62"/>
    </row>
    <row r="26" spans="1:4" ht="12.75" customHeight="1">
      <c r="A26" s="62"/>
      <c r="B26" s="62" t="s">
        <v>251</v>
      </c>
      <c r="C26" s="22">
        <v>100</v>
      </c>
      <c r="D26" s="62"/>
    </row>
    <row r="27" spans="1:4" ht="12.75" customHeight="1">
      <c r="A27" s="62" t="s">
        <v>232</v>
      </c>
      <c r="B27" s="62" t="s">
        <v>364</v>
      </c>
      <c r="C27" s="22">
        <v>100</v>
      </c>
      <c r="D27" s="62"/>
    </row>
    <row r="28" spans="1:4" ht="12.75" customHeight="1">
      <c r="A28" s="62"/>
      <c r="B28" s="62" t="s">
        <v>338</v>
      </c>
      <c r="C28" s="22">
        <v>246.06</v>
      </c>
      <c r="D28" s="62"/>
    </row>
    <row r="29" spans="1:4" ht="12.75" customHeight="1">
      <c r="A29" s="62" t="s">
        <v>232</v>
      </c>
      <c r="B29" s="62" t="s">
        <v>264</v>
      </c>
      <c r="C29" s="22">
        <v>96.46</v>
      </c>
      <c r="D29" s="62"/>
    </row>
    <row r="30" spans="1:4" ht="12.75" customHeight="1">
      <c r="A30" s="62" t="s">
        <v>232</v>
      </c>
      <c r="B30" s="62" t="s">
        <v>349</v>
      </c>
      <c r="C30" s="22">
        <v>76.9</v>
      </c>
      <c r="D30" s="62"/>
    </row>
    <row r="31" spans="1:4" ht="12.75" customHeight="1">
      <c r="A31" s="62" t="s">
        <v>232</v>
      </c>
      <c r="B31" s="62" t="s">
        <v>98</v>
      </c>
      <c r="C31" s="22">
        <v>72.7</v>
      </c>
      <c r="D31" s="6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112</v>
      </c>
      <c r="B2" s="11"/>
      <c r="C2" s="11"/>
      <c r="D2" s="11"/>
    </row>
    <row r="3" ht="22.5" customHeight="1">
      <c r="D3" s="12" t="s">
        <v>183</v>
      </c>
    </row>
    <row r="4" spans="1:4" ht="22.5" customHeight="1">
      <c r="A4" s="47" t="s">
        <v>174</v>
      </c>
      <c r="B4" s="48" t="s">
        <v>157</v>
      </c>
      <c r="C4" s="47" t="s">
        <v>237</v>
      </c>
      <c r="D4" s="47" t="s">
        <v>340</v>
      </c>
    </row>
    <row r="5" spans="1:4" ht="15.75" customHeight="1">
      <c r="A5" s="46" t="s">
        <v>233</v>
      </c>
      <c r="B5" s="46" t="s">
        <v>233</v>
      </c>
      <c r="C5" s="46">
        <v>1</v>
      </c>
      <c r="D5" s="49" t="s">
        <v>233</v>
      </c>
    </row>
    <row r="6" spans="1:4" ht="12.75" customHeight="1">
      <c r="A6" s="62"/>
      <c r="B6" s="62"/>
      <c r="C6" s="22"/>
      <c r="D6" s="62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183</v>
      </c>
    </row>
    <row r="4" spans="1:12" ht="18" customHeight="1">
      <c r="A4" s="69" t="s">
        <v>368</v>
      </c>
      <c r="B4" s="69"/>
      <c r="C4" s="69"/>
      <c r="D4" s="69" t="s">
        <v>174</v>
      </c>
      <c r="E4" s="69" t="s">
        <v>217</v>
      </c>
      <c r="F4" s="69" t="s">
        <v>114</v>
      </c>
      <c r="G4" s="69" t="s">
        <v>13</v>
      </c>
      <c r="H4" s="69" t="s">
        <v>75</v>
      </c>
      <c r="I4" s="69" t="s">
        <v>167</v>
      </c>
      <c r="J4" s="69"/>
      <c r="K4" s="69" t="s">
        <v>147</v>
      </c>
      <c r="L4" s="70" t="s">
        <v>286</v>
      </c>
    </row>
    <row r="5" spans="1:12" ht="18" customHeight="1">
      <c r="A5" s="47" t="s">
        <v>138</v>
      </c>
      <c r="B5" s="47" t="s">
        <v>253</v>
      </c>
      <c r="C5" s="47" t="s">
        <v>244</v>
      </c>
      <c r="D5" s="69"/>
      <c r="E5" s="69"/>
      <c r="F5" s="69"/>
      <c r="G5" s="69"/>
      <c r="H5" s="69"/>
      <c r="I5" s="45" t="s">
        <v>138</v>
      </c>
      <c r="J5" s="45" t="s">
        <v>253</v>
      </c>
      <c r="K5" s="69"/>
      <c r="L5" s="70"/>
    </row>
    <row r="6" spans="1:12" ht="12.75" customHeight="1">
      <c r="A6" s="46" t="s">
        <v>233</v>
      </c>
      <c r="B6" s="46" t="s">
        <v>233</v>
      </c>
      <c r="C6" s="46" t="s">
        <v>233</v>
      </c>
      <c r="D6" s="46" t="s">
        <v>233</v>
      </c>
      <c r="E6" s="46" t="s">
        <v>233</v>
      </c>
      <c r="F6" s="46" t="s">
        <v>233</v>
      </c>
      <c r="G6" s="46" t="s">
        <v>233</v>
      </c>
      <c r="H6" s="46">
        <v>1</v>
      </c>
      <c r="I6" s="46" t="s">
        <v>233</v>
      </c>
      <c r="J6" s="46" t="s">
        <v>233</v>
      </c>
      <c r="K6" s="46">
        <v>2</v>
      </c>
      <c r="L6" s="46" t="s">
        <v>233</v>
      </c>
    </row>
    <row r="7" spans="1:12" ht="12.75" customHeight="1">
      <c r="A7" s="63"/>
      <c r="B7" s="63"/>
      <c r="C7" s="63"/>
      <c r="D7" s="63"/>
      <c r="E7" s="63" t="s">
        <v>83</v>
      </c>
      <c r="F7" s="63"/>
      <c r="G7" s="63"/>
      <c r="H7" s="65"/>
      <c r="I7" s="66"/>
      <c r="J7" s="66"/>
      <c r="K7" s="28">
        <v>282</v>
      </c>
      <c r="L7" s="62"/>
    </row>
    <row r="8" spans="1:12" ht="12.75" customHeight="1">
      <c r="A8" s="63"/>
      <c r="B8" s="63"/>
      <c r="C8" s="63"/>
      <c r="D8" s="63" t="s">
        <v>10</v>
      </c>
      <c r="E8" s="63" t="s">
        <v>21</v>
      </c>
      <c r="F8" s="63"/>
      <c r="G8" s="63"/>
      <c r="H8" s="65"/>
      <c r="I8" s="66"/>
      <c r="J8" s="66"/>
      <c r="K8" s="28">
        <v>282</v>
      </c>
      <c r="L8" s="62"/>
    </row>
    <row r="9" spans="1:12" ht="12.75" customHeight="1">
      <c r="A9" s="63"/>
      <c r="B9" s="63"/>
      <c r="C9" s="63"/>
      <c r="D9" s="63" t="s">
        <v>293</v>
      </c>
      <c r="E9" s="63" t="s">
        <v>256</v>
      </c>
      <c r="F9" s="63"/>
      <c r="G9" s="63"/>
      <c r="H9" s="65"/>
      <c r="I9" s="66"/>
      <c r="J9" s="66"/>
      <c r="K9" s="28">
        <v>85</v>
      </c>
      <c r="L9" s="62"/>
    </row>
    <row r="10" spans="1:13" ht="12.75" customHeight="1">
      <c r="A10" s="63" t="s">
        <v>242</v>
      </c>
      <c r="B10" s="63" t="s">
        <v>185</v>
      </c>
      <c r="C10" s="63" t="s">
        <v>285</v>
      </c>
      <c r="D10" s="63" t="s">
        <v>117</v>
      </c>
      <c r="E10" s="63" t="s">
        <v>59</v>
      </c>
      <c r="F10" s="63" t="s">
        <v>343</v>
      </c>
      <c r="G10" s="63" t="s">
        <v>268</v>
      </c>
      <c r="H10" s="65">
        <v>10</v>
      </c>
      <c r="I10" s="66" t="s">
        <v>125</v>
      </c>
      <c r="J10" s="66" t="s">
        <v>187</v>
      </c>
      <c r="K10" s="28">
        <v>6</v>
      </c>
      <c r="L10" s="62"/>
      <c r="M10" s="2"/>
    </row>
    <row r="11" spans="1:13" ht="12.75" customHeight="1">
      <c r="A11" s="63" t="s">
        <v>242</v>
      </c>
      <c r="B11" s="63" t="s">
        <v>185</v>
      </c>
      <c r="C11" s="63" t="s">
        <v>285</v>
      </c>
      <c r="D11" s="63" t="s">
        <v>117</v>
      </c>
      <c r="E11" s="63" t="s">
        <v>59</v>
      </c>
      <c r="F11" s="63" t="s">
        <v>186</v>
      </c>
      <c r="G11" s="63" t="s">
        <v>290</v>
      </c>
      <c r="H11" s="65">
        <v>5</v>
      </c>
      <c r="I11" s="66" t="s">
        <v>125</v>
      </c>
      <c r="J11" s="66" t="s">
        <v>187</v>
      </c>
      <c r="K11" s="28">
        <v>1.15</v>
      </c>
      <c r="L11" s="62"/>
      <c r="M11" s="2"/>
    </row>
    <row r="12" spans="1:13" ht="12.75" customHeight="1">
      <c r="A12" s="63" t="s">
        <v>242</v>
      </c>
      <c r="B12" s="63" t="s">
        <v>185</v>
      </c>
      <c r="C12" s="63" t="s">
        <v>285</v>
      </c>
      <c r="D12" s="63" t="s">
        <v>117</v>
      </c>
      <c r="E12" s="63" t="s">
        <v>59</v>
      </c>
      <c r="F12" s="63" t="s">
        <v>1</v>
      </c>
      <c r="G12" s="63" t="s">
        <v>190</v>
      </c>
      <c r="H12" s="65">
        <v>25</v>
      </c>
      <c r="I12" s="66" t="s">
        <v>125</v>
      </c>
      <c r="J12" s="66" t="s">
        <v>187</v>
      </c>
      <c r="K12" s="28">
        <v>3.75</v>
      </c>
      <c r="L12" s="62"/>
      <c r="M12" s="2"/>
    </row>
    <row r="13" spans="1:13" ht="12.75" customHeight="1">
      <c r="A13" s="63" t="s">
        <v>242</v>
      </c>
      <c r="B13" s="63" t="s">
        <v>185</v>
      </c>
      <c r="C13" s="63" t="s">
        <v>285</v>
      </c>
      <c r="D13" s="63" t="s">
        <v>117</v>
      </c>
      <c r="E13" s="63" t="s">
        <v>59</v>
      </c>
      <c r="F13" s="63" t="s">
        <v>211</v>
      </c>
      <c r="G13" s="63" t="s">
        <v>27</v>
      </c>
      <c r="H13" s="65">
        <v>4</v>
      </c>
      <c r="I13" s="66" t="s">
        <v>125</v>
      </c>
      <c r="J13" s="66" t="s">
        <v>187</v>
      </c>
      <c r="K13" s="28">
        <v>0.5</v>
      </c>
      <c r="L13" s="62"/>
      <c r="M13" s="2"/>
    </row>
    <row r="14" spans="1:12" ht="12.75" customHeight="1">
      <c r="A14" s="63" t="s">
        <v>242</v>
      </c>
      <c r="B14" s="63" t="s">
        <v>185</v>
      </c>
      <c r="C14" s="63" t="s">
        <v>285</v>
      </c>
      <c r="D14" s="63" t="s">
        <v>117</v>
      </c>
      <c r="E14" s="63" t="s">
        <v>59</v>
      </c>
      <c r="F14" s="63" t="s">
        <v>211</v>
      </c>
      <c r="G14" s="63" t="s">
        <v>227</v>
      </c>
      <c r="H14" s="65">
        <v>4</v>
      </c>
      <c r="I14" s="66" t="s">
        <v>125</v>
      </c>
      <c r="J14" s="66" t="s">
        <v>187</v>
      </c>
      <c r="K14" s="28">
        <v>0.55</v>
      </c>
      <c r="L14" s="62"/>
    </row>
    <row r="15" spans="1:12" ht="12.75" customHeight="1">
      <c r="A15" s="63" t="s">
        <v>242</v>
      </c>
      <c r="B15" s="63" t="s">
        <v>185</v>
      </c>
      <c r="C15" s="63" t="s">
        <v>285</v>
      </c>
      <c r="D15" s="63" t="s">
        <v>117</v>
      </c>
      <c r="E15" s="63" t="s">
        <v>59</v>
      </c>
      <c r="F15" s="63" t="s">
        <v>211</v>
      </c>
      <c r="G15" s="63" t="s">
        <v>131</v>
      </c>
      <c r="H15" s="65">
        <v>4</v>
      </c>
      <c r="I15" s="66" t="s">
        <v>125</v>
      </c>
      <c r="J15" s="66" t="s">
        <v>187</v>
      </c>
      <c r="K15" s="28">
        <v>0.59</v>
      </c>
      <c r="L15" s="62"/>
    </row>
    <row r="16" spans="1:12" ht="12.75" customHeight="1">
      <c r="A16" s="63" t="s">
        <v>242</v>
      </c>
      <c r="B16" s="63" t="s">
        <v>185</v>
      </c>
      <c r="C16" s="63" t="s">
        <v>285</v>
      </c>
      <c r="D16" s="63" t="s">
        <v>117</v>
      </c>
      <c r="E16" s="63" t="s">
        <v>59</v>
      </c>
      <c r="F16" s="63" t="s">
        <v>211</v>
      </c>
      <c r="G16" s="63" t="s">
        <v>330</v>
      </c>
      <c r="H16" s="65">
        <v>4</v>
      </c>
      <c r="I16" s="66" t="s">
        <v>125</v>
      </c>
      <c r="J16" s="66" t="s">
        <v>187</v>
      </c>
      <c r="K16" s="28">
        <v>0.88</v>
      </c>
      <c r="L16" s="62"/>
    </row>
    <row r="17" spans="1:12" ht="12.75" customHeight="1">
      <c r="A17" s="63" t="s">
        <v>242</v>
      </c>
      <c r="B17" s="63" t="s">
        <v>185</v>
      </c>
      <c r="C17" s="63" t="s">
        <v>285</v>
      </c>
      <c r="D17" s="63" t="s">
        <v>117</v>
      </c>
      <c r="E17" s="63" t="s">
        <v>59</v>
      </c>
      <c r="F17" s="63" t="s">
        <v>211</v>
      </c>
      <c r="G17" s="63" t="s">
        <v>173</v>
      </c>
      <c r="H17" s="65">
        <v>3</v>
      </c>
      <c r="I17" s="66" t="s">
        <v>125</v>
      </c>
      <c r="J17" s="66" t="s">
        <v>187</v>
      </c>
      <c r="K17" s="28">
        <v>0.72</v>
      </c>
      <c r="L17" s="62"/>
    </row>
    <row r="18" spans="1:12" ht="12.75" customHeight="1">
      <c r="A18" s="63" t="s">
        <v>242</v>
      </c>
      <c r="B18" s="63" t="s">
        <v>185</v>
      </c>
      <c r="C18" s="63" t="s">
        <v>285</v>
      </c>
      <c r="D18" s="63" t="s">
        <v>117</v>
      </c>
      <c r="E18" s="63" t="s">
        <v>59</v>
      </c>
      <c r="F18" s="63" t="s">
        <v>53</v>
      </c>
      <c r="G18" s="63" t="s">
        <v>316</v>
      </c>
      <c r="H18" s="65">
        <v>1</v>
      </c>
      <c r="I18" s="66" t="s">
        <v>125</v>
      </c>
      <c r="J18" s="66" t="s">
        <v>187</v>
      </c>
      <c r="K18" s="28">
        <v>3</v>
      </c>
      <c r="L18" s="62"/>
    </row>
    <row r="19" spans="1:12" ht="12.75" customHeight="1">
      <c r="A19" s="63" t="s">
        <v>242</v>
      </c>
      <c r="B19" s="63" t="s">
        <v>185</v>
      </c>
      <c r="C19" s="63" t="s">
        <v>285</v>
      </c>
      <c r="D19" s="63" t="s">
        <v>117</v>
      </c>
      <c r="E19" s="63" t="s">
        <v>59</v>
      </c>
      <c r="F19" s="63" t="s">
        <v>53</v>
      </c>
      <c r="G19" s="63" t="s">
        <v>87</v>
      </c>
      <c r="H19" s="65">
        <v>1</v>
      </c>
      <c r="I19" s="66" t="s">
        <v>125</v>
      </c>
      <c r="J19" s="66" t="s">
        <v>187</v>
      </c>
      <c r="K19" s="28">
        <v>1.84</v>
      </c>
      <c r="L19" s="62"/>
    </row>
    <row r="20" spans="1:12" ht="12.75" customHeight="1">
      <c r="A20" s="63" t="s">
        <v>242</v>
      </c>
      <c r="B20" s="63" t="s">
        <v>185</v>
      </c>
      <c r="C20" s="63" t="s">
        <v>285</v>
      </c>
      <c r="D20" s="63" t="s">
        <v>117</v>
      </c>
      <c r="E20" s="63" t="s">
        <v>59</v>
      </c>
      <c r="F20" s="63" t="s">
        <v>80</v>
      </c>
      <c r="G20" s="63" t="s">
        <v>268</v>
      </c>
      <c r="H20" s="65">
        <v>5</v>
      </c>
      <c r="I20" s="66" t="s">
        <v>125</v>
      </c>
      <c r="J20" s="66" t="s">
        <v>187</v>
      </c>
      <c r="K20" s="28">
        <v>0.12</v>
      </c>
      <c r="L20" s="62"/>
    </row>
    <row r="21" spans="1:12" ht="12.75" customHeight="1">
      <c r="A21" s="63" t="s">
        <v>242</v>
      </c>
      <c r="B21" s="63" t="s">
        <v>185</v>
      </c>
      <c r="C21" s="63" t="s">
        <v>285</v>
      </c>
      <c r="D21" s="63" t="s">
        <v>117</v>
      </c>
      <c r="E21" s="63" t="s">
        <v>59</v>
      </c>
      <c r="F21" s="63" t="s">
        <v>367</v>
      </c>
      <c r="G21" s="63" t="s">
        <v>268</v>
      </c>
      <c r="H21" s="65">
        <v>5</v>
      </c>
      <c r="I21" s="66" t="s">
        <v>125</v>
      </c>
      <c r="J21" s="66" t="s">
        <v>187</v>
      </c>
      <c r="K21" s="28">
        <v>0.75</v>
      </c>
      <c r="L21" s="62"/>
    </row>
    <row r="22" spans="1:12" ht="12.75" customHeight="1">
      <c r="A22" s="63" t="s">
        <v>242</v>
      </c>
      <c r="B22" s="63" t="s">
        <v>185</v>
      </c>
      <c r="C22" s="63" t="s">
        <v>285</v>
      </c>
      <c r="D22" s="63" t="s">
        <v>117</v>
      </c>
      <c r="E22" s="63" t="s">
        <v>59</v>
      </c>
      <c r="F22" s="63" t="s">
        <v>306</v>
      </c>
      <c r="G22" s="63" t="s">
        <v>68</v>
      </c>
      <c r="H22" s="65">
        <v>90</v>
      </c>
      <c r="I22" s="66" t="s">
        <v>125</v>
      </c>
      <c r="J22" s="66" t="s">
        <v>187</v>
      </c>
      <c r="K22" s="28">
        <v>13.5</v>
      </c>
      <c r="L22" s="62"/>
    </row>
    <row r="23" spans="1:12" ht="12.75" customHeight="1">
      <c r="A23" s="63" t="s">
        <v>242</v>
      </c>
      <c r="B23" s="63" t="s">
        <v>185</v>
      </c>
      <c r="C23" s="63" t="s">
        <v>285</v>
      </c>
      <c r="D23" s="63" t="s">
        <v>117</v>
      </c>
      <c r="E23" s="63" t="s">
        <v>59</v>
      </c>
      <c r="F23" s="63" t="s">
        <v>306</v>
      </c>
      <c r="G23" s="63" t="s">
        <v>132</v>
      </c>
      <c r="H23" s="65">
        <v>1</v>
      </c>
      <c r="I23" s="66" t="s">
        <v>125</v>
      </c>
      <c r="J23" s="66" t="s">
        <v>187</v>
      </c>
      <c r="K23" s="28">
        <v>9.9</v>
      </c>
      <c r="L23" s="62"/>
    </row>
    <row r="24" spans="1:12" ht="12.75" customHeight="1">
      <c r="A24" s="63" t="s">
        <v>242</v>
      </c>
      <c r="B24" s="63" t="s">
        <v>185</v>
      </c>
      <c r="C24" s="63" t="s">
        <v>285</v>
      </c>
      <c r="D24" s="63" t="s">
        <v>117</v>
      </c>
      <c r="E24" s="63" t="s">
        <v>59</v>
      </c>
      <c r="F24" s="63" t="s">
        <v>299</v>
      </c>
      <c r="G24" s="63" t="s">
        <v>268</v>
      </c>
      <c r="H24" s="65">
        <v>90</v>
      </c>
      <c r="I24" s="66" t="s">
        <v>125</v>
      </c>
      <c r="J24" s="66" t="s">
        <v>187</v>
      </c>
      <c r="K24" s="28">
        <v>22.5</v>
      </c>
      <c r="L24" s="62"/>
    </row>
    <row r="25" spans="1:12" ht="12.75" customHeight="1">
      <c r="A25" s="63" t="s">
        <v>242</v>
      </c>
      <c r="B25" s="63" t="s">
        <v>185</v>
      </c>
      <c r="C25" s="63" t="s">
        <v>285</v>
      </c>
      <c r="D25" s="63" t="s">
        <v>117</v>
      </c>
      <c r="E25" s="63" t="s">
        <v>59</v>
      </c>
      <c r="F25" s="63" t="s">
        <v>299</v>
      </c>
      <c r="G25" s="63" t="s">
        <v>282</v>
      </c>
      <c r="H25" s="65">
        <v>25</v>
      </c>
      <c r="I25" s="66" t="s">
        <v>125</v>
      </c>
      <c r="J25" s="66" t="s">
        <v>187</v>
      </c>
      <c r="K25" s="28">
        <v>6.25</v>
      </c>
      <c r="L25" s="62"/>
    </row>
    <row r="26" spans="1:12" ht="12.75" customHeight="1">
      <c r="A26" s="63" t="s">
        <v>242</v>
      </c>
      <c r="B26" s="63" t="s">
        <v>185</v>
      </c>
      <c r="C26" s="63" t="s">
        <v>285</v>
      </c>
      <c r="D26" s="63" t="s">
        <v>117</v>
      </c>
      <c r="E26" s="63" t="s">
        <v>59</v>
      </c>
      <c r="F26" s="63" t="s">
        <v>215</v>
      </c>
      <c r="G26" s="63" t="s">
        <v>268</v>
      </c>
      <c r="H26" s="65">
        <v>200</v>
      </c>
      <c r="I26" s="66" t="s">
        <v>125</v>
      </c>
      <c r="J26" s="66" t="s">
        <v>187</v>
      </c>
      <c r="K26" s="28">
        <v>8</v>
      </c>
      <c r="L26" s="62"/>
    </row>
    <row r="27" spans="1:12" ht="12.75" customHeight="1">
      <c r="A27" s="63" t="s">
        <v>242</v>
      </c>
      <c r="B27" s="63" t="s">
        <v>185</v>
      </c>
      <c r="C27" s="63" t="s">
        <v>285</v>
      </c>
      <c r="D27" s="63" t="s">
        <v>117</v>
      </c>
      <c r="E27" s="63" t="s">
        <v>4</v>
      </c>
      <c r="F27" s="63" t="s">
        <v>225</v>
      </c>
      <c r="G27" s="63" t="s">
        <v>62</v>
      </c>
      <c r="H27" s="65">
        <v>1</v>
      </c>
      <c r="I27" s="66" t="s">
        <v>192</v>
      </c>
      <c r="J27" s="66" t="s">
        <v>48</v>
      </c>
      <c r="K27" s="28">
        <v>5</v>
      </c>
      <c r="L27" s="62"/>
    </row>
    <row r="28" spans="1:12" ht="12.75" customHeight="1">
      <c r="A28" s="63"/>
      <c r="B28" s="63"/>
      <c r="C28" s="63"/>
      <c r="D28" s="63" t="s">
        <v>97</v>
      </c>
      <c r="E28" s="63" t="s">
        <v>144</v>
      </c>
      <c r="F28" s="63"/>
      <c r="G28" s="63"/>
      <c r="H28" s="65"/>
      <c r="I28" s="66"/>
      <c r="J28" s="66"/>
      <c r="K28" s="28">
        <v>197</v>
      </c>
      <c r="L28" s="62"/>
    </row>
    <row r="29" spans="1:12" ht="12.75" customHeight="1">
      <c r="A29" s="63" t="s">
        <v>242</v>
      </c>
      <c r="B29" s="63" t="s">
        <v>185</v>
      </c>
      <c r="C29" s="63" t="s">
        <v>23</v>
      </c>
      <c r="D29" s="63" t="s">
        <v>311</v>
      </c>
      <c r="E29" s="63" t="s">
        <v>320</v>
      </c>
      <c r="F29" s="63" t="s">
        <v>343</v>
      </c>
      <c r="G29" s="63" t="s">
        <v>268</v>
      </c>
      <c r="H29" s="65">
        <v>1</v>
      </c>
      <c r="I29" s="66" t="s">
        <v>125</v>
      </c>
      <c r="J29" s="66" t="s">
        <v>187</v>
      </c>
      <c r="K29" s="28">
        <v>0.6</v>
      </c>
      <c r="L29" s="62"/>
    </row>
    <row r="30" spans="1:12" ht="12.75" customHeight="1">
      <c r="A30" s="63" t="s">
        <v>242</v>
      </c>
      <c r="B30" s="63" t="s">
        <v>185</v>
      </c>
      <c r="C30" s="63" t="s">
        <v>23</v>
      </c>
      <c r="D30" s="63" t="s">
        <v>311</v>
      </c>
      <c r="E30" s="63" t="s">
        <v>320</v>
      </c>
      <c r="F30" s="63" t="s">
        <v>1</v>
      </c>
      <c r="G30" s="63" t="s">
        <v>268</v>
      </c>
      <c r="H30" s="65">
        <v>2</v>
      </c>
      <c r="I30" s="66" t="s">
        <v>125</v>
      </c>
      <c r="J30" s="66" t="s">
        <v>187</v>
      </c>
      <c r="K30" s="28">
        <v>1.4</v>
      </c>
      <c r="L30" s="62"/>
    </row>
    <row r="31" spans="1:12" ht="12.75" customHeight="1">
      <c r="A31" s="63" t="s">
        <v>242</v>
      </c>
      <c r="B31" s="63" t="s">
        <v>185</v>
      </c>
      <c r="C31" s="63" t="s">
        <v>23</v>
      </c>
      <c r="D31" s="63" t="s">
        <v>311</v>
      </c>
      <c r="E31" s="63" t="s">
        <v>323</v>
      </c>
      <c r="F31" s="63" t="s">
        <v>329</v>
      </c>
      <c r="G31" s="63" t="s">
        <v>238</v>
      </c>
      <c r="H31" s="65">
        <v>1</v>
      </c>
      <c r="I31" s="66" t="s">
        <v>125</v>
      </c>
      <c r="J31" s="66" t="s">
        <v>289</v>
      </c>
      <c r="K31" s="28">
        <v>100</v>
      </c>
      <c r="L31" s="62"/>
    </row>
    <row r="32" spans="1:12" ht="12.75" customHeight="1">
      <c r="A32" s="63" t="s">
        <v>242</v>
      </c>
      <c r="B32" s="63" t="s">
        <v>185</v>
      </c>
      <c r="C32" s="63" t="s">
        <v>23</v>
      </c>
      <c r="D32" s="63" t="s">
        <v>311</v>
      </c>
      <c r="E32" s="63" t="s">
        <v>124</v>
      </c>
      <c r="F32" s="63" t="s">
        <v>135</v>
      </c>
      <c r="G32" s="63" t="s">
        <v>52</v>
      </c>
      <c r="H32" s="65">
        <v>1</v>
      </c>
      <c r="I32" s="66" t="s">
        <v>125</v>
      </c>
      <c r="J32" s="66" t="s">
        <v>185</v>
      </c>
      <c r="K32" s="28">
        <v>95</v>
      </c>
      <c r="L32" s="62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56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183</v>
      </c>
    </row>
    <row r="4" spans="1:11" ht="17.25" customHeight="1">
      <c r="A4" s="70" t="s">
        <v>174</v>
      </c>
      <c r="B4" s="70" t="s">
        <v>287</v>
      </c>
      <c r="C4" s="70" t="s">
        <v>83</v>
      </c>
      <c r="D4" s="69" t="s">
        <v>107</v>
      </c>
      <c r="E4" s="69"/>
      <c r="F4" s="69"/>
      <c r="G4" s="69"/>
      <c r="H4" s="69"/>
      <c r="I4" s="69"/>
      <c r="J4" s="69" t="s">
        <v>267</v>
      </c>
      <c r="K4" s="69" t="s">
        <v>207</v>
      </c>
    </row>
    <row r="5" spans="1:11" ht="23.25" customHeight="1">
      <c r="A5" s="70"/>
      <c r="B5" s="70"/>
      <c r="C5" s="70"/>
      <c r="D5" s="69" t="s">
        <v>194</v>
      </c>
      <c r="E5" s="69" t="s">
        <v>44</v>
      </c>
      <c r="F5" s="69" t="s">
        <v>172</v>
      </c>
      <c r="G5" s="69" t="s">
        <v>344</v>
      </c>
      <c r="H5" s="69"/>
      <c r="I5" s="69"/>
      <c r="J5" s="69"/>
      <c r="K5" s="69"/>
    </row>
    <row r="6" spans="1:11" ht="26.25" customHeight="1">
      <c r="A6" s="70"/>
      <c r="B6" s="70"/>
      <c r="C6" s="70"/>
      <c r="D6" s="69"/>
      <c r="E6" s="69"/>
      <c r="F6" s="69"/>
      <c r="G6" s="47" t="s">
        <v>194</v>
      </c>
      <c r="H6" s="47" t="s">
        <v>74</v>
      </c>
      <c r="I6" s="47" t="s">
        <v>366</v>
      </c>
      <c r="J6" s="69"/>
      <c r="K6" s="69"/>
    </row>
    <row r="7" spans="1:11" ht="17.25" customHeight="1">
      <c r="A7" s="46" t="s">
        <v>233</v>
      </c>
      <c r="B7" s="46" t="s">
        <v>233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3"/>
      <c r="B8" s="63" t="s">
        <v>83</v>
      </c>
      <c r="C8" s="22">
        <v>271.67</v>
      </c>
      <c r="D8" s="22">
        <v>102.34</v>
      </c>
      <c r="E8" s="22">
        <v>22</v>
      </c>
      <c r="F8" s="22">
        <v>18.08</v>
      </c>
      <c r="G8" s="22">
        <v>62.26</v>
      </c>
      <c r="H8" s="22">
        <v>0</v>
      </c>
      <c r="I8" s="22">
        <v>62.26</v>
      </c>
      <c r="J8" s="22">
        <v>85.13</v>
      </c>
      <c r="K8" s="22">
        <v>84.2</v>
      </c>
    </row>
    <row r="9" spans="1:11" ht="12.75" customHeight="1">
      <c r="A9" s="63" t="s">
        <v>10</v>
      </c>
      <c r="B9" s="63" t="s">
        <v>21</v>
      </c>
      <c r="C9" s="22">
        <v>271.67</v>
      </c>
      <c r="D9" s="22">
        <v>102.34</v>
      </c>
      <c r="E9" s="22">
        <v>22</v>
      </c>
      <c r="F9" s="22">
        <v>18.08</v>
      </c>
      <c r="G9" s="22">
        <v>62.26</v>
      </c>
      <c r="H9" s="22">
        <v>0</v>
      </c>
      <c r="I9" s="22">
        <v>62.26</v>
      </c>
      <c r="J9" s="22">
        <v>85.13</v>
      </c>
      <c r="K9" s="22">
        <v>84.2</v>
      </c>
    </row>
    <row r="10" spans="1:11" ht="12.75" customHeight="1">
      <c r="A10" s="63" t="s">
        <v>293</v>
      </c>
      <c r="B10" s="63" t="s">
        <v>256</v>
      </c>
      <c r="C10" s="22">
        <v>185.33</v>
      </c>
      <c r="D10" s="22">
        <v>82</v>
      </c>
      <c r="E10" s="22">
        <v>22</v>
      </c>
      <c r="F10" s="22">
        <v>15</v>
      </c>
      <c r="G10" s="22">
        <v>45</v>
      </c>
      <c r="H10" s="22">
        <v>0</v>
      </c>
      <c r="I10" s="22">
        <v>45</v>
      </c>
      <c r="J10" s="22">
        <v>84.13</v>
      </c>
      <c r="K10" s="22">
        <v>19.2</v>
      </c>
    </row>
    <row r="11" spans="1:11" ht="12.75" customHeight="1">
      <c r="A11" s="63" t="s">
        <v>189</v>
      </c>
      <c r="B11" s="63" t="s">
        <v>29</v>
      </c>
      <c r="C11" s="22">
        <v>8.68</v>
      </c>
      <c r="D11" s="22">
        <v>8.68</v>
      </c>
      <c r="E11" s="22">
        <v>0</v>
      </c>
      <c r="F11" s="22">
        <v>1.48</v>
      </c>
      <c r="G11" s="22">
        <v>7.2</v>
      </c>
      <c r="H11" s="22">
        <v>0</v>
      </c>
      <c r="I11" s="22">
        <v>7.2</v>
      </c>
      <c r="J11" s="22">
        <v>0</v>
      </c>
      <c r="K11" s="22">
        <v>0</v>
      </c>
    </row>
    <row r="12" spans="1:11" ht="12.75" customHeight="1">
      <c r="A12" s="63" t="s">
        <v>97</v>
      </c>
      <c r="B12" s="63" t="s">
        <v>144</v>
      </c>
      <c r="C12" s="22">
        <v>77.66</v>
      </c>
      <c r="D12" s="22">
        <v>11.66</v>
      </c>
      <c r="E12" s="22">
        <v>0</v>
      </c>
      <c r="F12" s="22">
        <v>1.6</v>
      </c>
      <c r="G12" s="22">
        <v>10.06</v>
      </c>
      <c r="H12" s="22">
        <v>0</v>
      </c>
      <c r="I12" s="22">
        <v>10.06</v>
      </c>
      <c r="J12" s="22">
        <v>1</v>
      </c>
      <c r="K12" s="22">
        <v>65</v>
      </c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116</v>
      </c>
      <c r="B2" s="7"/>
      <c r="C2" s="7"/>
      <c r="D2" s="7"/>
      <c r="E2" s="7"/>
      <c r="F2" s="7"/>
    </row>
    <row r="3" spans="1:6" ht="22.5" customHeight="1">
      <c r="A3" s="67"/>
      <c r="B3" s="67"/>
      <c r="C3" s="8"/>
      <c r="D3" s="8"/>
      <c r="E3" s="9"/>
      <c r="F3" s="10" t="s">
        <v>183</v>
      </c>
    </row>
    <row r="4" spans="1:6" ht="22.5" customHeight="1">
      <c r="A4" s="68" t="s">
        <v>236</v>
      </c>
      <c r="B4" s="68"/>
      <c r="C4" s="68" t="s">
        <v>36</v>
      </c>
      <c r="D4" s="68"/>
      <c r="E4" s="68"/>
      <c r="F4" s="68"/>
    </row>
    <row r="5" spans="1:6" ht="22.5" customHeight="1">
      <c r="A5" s="19" t="s">
        <v>86</v>
      </c>
      <c r="B5" s="19" t="s">
        <v>156</v>
      </c>
      <c r="C5" s="56" t="s">
        <v>161</v>
      </c>
      <c r="D5" s="20" t="s">
        <v>156</v>
      </c>
      <c r="E5" s="19" t="s">
        <v>94</v>
      </c>
      <c r="F5" s="19" t="s">
        <v>156</v>
      </c>
    </row>
    <row r="6" spans="1:6" ht="22.5" customHeight="1">
      <c r="A6" s="21" t="s">
        <v>355</v>
      </c>
      <c r="B6" s="22">
        <f>SUM(B7,B12,B13,B15,B16,B17)</f>
        <v>4391.26</v>
      </c>
      <c r="C6" s="21" t="s">
        <v>355</v>
      </c>
      <c r="D6" s="22">
        <f>SUM(D7:D34)</f>
        <v>4403.26</v>
      </c>
      <c r="E6" s="23" t="s">
        <v>355</v>
      </c>
      <c r="F6" s="22">
        <f>SUM(F7,F12,F23,F24,F25)</f>
        <v>4403.26</v>
      </c>
    </row>
    <row r="7" spans="1:6" ht="22.5" customHeight="1">
      <c r="A7" s="24" t="s">
        <v>113</v>
      </c>
      <c r="B7" s="22">
        <v>4391.26</v>
      </c>
      <c r="C7" s="25" t="s">
        <v>266</v>
      </c>
      <c r="D7" s="22">
        <v>0</v>
      </c>
      <c r="E7" s="23" t="s">
        <v>247</v>
      </c>
      <c r="F7" s="22">
        <v>2152.2</v>
      </c>
    </row>
    <row r="8" spans="1:8" ht="22.5" customHeight="1">
      <c r="A8" s="24" t="s">
        <v>288</v>
      </c>
      <c r="B8" s="22">
        <v>4391.26</v>
      </c>
      <c r="C8" s="25" t="s">
        <v>361</v>
      </c>
      <c r="D8" s="22">
        <v>0</v>
      </c>
      <c r="E8" s="23" t="s">
        <v>342</v>
      </c>
      <c r="F8" s="22">
        <v>1509.16</v>
      </c>
      <c r="H8" s="2"/>
    </row>
    <row r="9" spans="1:6" ht="22.5" customHeight="1">
      <c r="A9" s="26" t="s">
        <v>148</v>
      </c>
      <c r="B9" s="22">
        <v>1000</v>
      </c>
      <c r="C9" s="25" t="s">
        <v>281</v>
      </c>
      <c r="D9" s="22">
        <v>0</v>
      </c>
      <c r="E9" s="23" t="s">
        <v>360</v>
      </c>
      <c r="F9" s="22">
        <v>416.33</v>
      </c>
    </row>
    <row r="10" spans="1:6" ht="22.5" customHeight="1">
      <c r="A10" s="24" t="s">
        <v>165</v>
      </c>
      <c r="B10" s="60">
        <v>0</v>
      </c>
      <c r="C10" s="25" t="s">
        <v>348</v>
      </c>
      <c r="D10" s="22">
        <v>0</v>
      </c>
      <c r="E10" s="23" t="s">
        <v>153</v>
      </c>
      <c r="F10" s="22">
        <v>144.71</v>
      </c>
    </row>
    <row r="11" spans="1:6" ht="22.5" customHeight="1">
      <c r="A11" s="50" t="s">
        <v>182</v>
      </c>
      <c r="B11" s="22">
        <v>0</v>
      </c>
      <c r="C11" s="51" t="s">
        <v>12</v>
      </c>
      <c r="D11" s="22">
        <v>84.2</v>
      </c>
      <c r="E11" s="23" t="s">
        <v>222</v>
      </c>
      <c r="F11" s="22">
        <v>82</v>
      </c>
    </row>
    <row r="12" spans="1:6" ht="22.5" customHeight="1">
      <c r="A12" s="50" t="s">
        <v>16</v>
      </c>
      <c r="B12" s="61">
        <v>0</v>
      </c>
      <c r="C12" s="51" t="s">
        <v>137</v>
      </c>
      <c r="D12" s="22">
        <v>0</v>
      </c>
      <c r="E12" s="23" t="s">
        <v>152</v>
      </c>
      <c r="F12" s="22">
        <v>2251.06</v>
      </c>
    </row>
    <row r="13" spans="1:6" ht="22.5" customHeight="1">
      <c r="A13" s="50" t="s">
        <v>106</v>
      </c>
      <c r="B13" s="60">
        <v>0</v>
      </c>
      <c r="C13" s="51" t="s">
        <v>191</v>
      </c>
      <c r="D13" s="22">
        <v>0</v>
      </c>
      <c r="E13" s="23" t="s">
        <v>342</v>
      </c>
      <c r="F13" s="22">
        <v>0</v>
      </c>
    </row>
    <row r="14" spans="1:6" ht="22.5" customHeight="1">
      <c r="A14" s="50" t="s">
        <v>32</v>
      </c>
      <c r="B14" s="60">
        <v>0</v>
      </c>
      <c r="C14" s="51" t="s">
        <v>136</v>
      </c>
      <c r="D14" s="22">
        <v>5.6</v>
      </c>
      <c r="E14" s="23" t="s">
        <v>360</v>
      </c>
      <c r="F14" s="22">
        <v>2056.06</v>
      </c>
    </row>
    <row r="15" spans="1:6" ht="22.5" customHeight="1">
      <c r="A15" s="50" t="s">
        <v>65</v>
      </c>
      <c r="B15" s="60">
        <v>0</v>
      </c>
      <c r="C15" s="51" t="s">
        <v>198</v>
      </c>
      <c r="D15" s="22">
        <v>0</v>
      </c>
      <c r="E15" s="23" t="s">
        <v>153</v>
      </c>
      <c r="F15" s="22">
        <v>0</v>
      </c>
    </row>
    <row r="16" spans="1:6" ht="22.5" customHeight="1">
      <c r="A16" s="52" t="s">
        <v>128</v>
      </c>
      <c r="B16" s="60">
        <v>0</v>
      </c>
      <c r="C16" s="51" t="s">
        <v>275</v>
      </c>
      <c r="D16" s="22">
        <v>0</v>
      </c>
      <c r="E16" s="23" t="s">
        <v>258</v>
      </c>
      <c r="F16" s="22">
        <v>0</v>
      </c>
    </row>
    <row r="17" spans="1:6" ht="22.5" customHeight="1">
      <c r="A17" s="52" t="s">
        <v>58</v>
      </c>
      <c r="B17" s="60">
        <v>0</v>
      </c>
      <c r="C17" s="51" t="s">
        <v>95</v>
      </c>
      <c r="D17" s="22">
        <v>0</v>
      </c>
      <c r="E17" s="23" t="s">
        <v>163</v>
      </c>
      <c r="F17" s="22">
        <v>0</v>
      </c>
    </row>
    <row r="18" spans="1:6" ht="22.5" customHeight="1">
      <c r="A18" s="52" t="s">
        <v>61</v>
      </c>
      <c r="B18" s="28">
        <v>0</v>
      </c>
      <c r="C18" s="51" t="s">
        <v>19</v>
      </c>
      <c r="D18" s="22">
        <v>0</v>
      </c>
      <c r="E18" s="23" t="s">
        <v>30</v>
      </c>
      <c r="F18" s="22">
        <v>0</v>
      </c>
    </row>
    <row r="19" spans="1:6" ht="22.5" customHeight="1">
      <c r="A19" s="29"/>
      <c r="B19" s="53"/>
      <c r="C19" s="25" t="s">
        <v>99</v>
      </c>
      <c r="D19" s="22">
        <v>0</v>
      </c>
      <c r="E19" s="23" t="s">
        <v>274</v>
      </c>
      <c r="F19" s="22">
        <v>0</v>
      </c>
    </row>
    <row r="20" spans="1:6" ht="22.5" customHeight="1">
      <c r="A20" s="29"/>
      <c r="B20" s="28"/>
      <c r="C20" s="25" t="s">
        <v>79</v>
      </c>
      <c r="D20" s="22">
        <v>0</v>
      </c>
      <c r="E20" s="23" t="s">
        <v>261</v>
      </c>
      <c r="F20" s="22">
        <v>0</v>
      </c>
    </row>
    <row r="21" spans="1:6" ht="22.5" customHeight="1">
      <c r="A21" s="31"/>
      <c r="B21" s="28"/>
      <c r="C21" s="25" t="s">
        <v>357</v>
      </c>
      <c r="D21" s="22">
        <v>4191.36</v>
      </c>
      <c r="E21" s="23" t="s">
        <v>7</v>
      </c>
      <c r="F21" s="22">
        <v>195</v>
      </c>
    </row>
    <row r="22" spans="1:6" ht="22.5" customHeight="1">
      <c r="A22" s="32"/>
      <c r="B22" s="28"/>
      <c r="C22" s="25" t="s">
        <v>284</v>
      </c>
      <c r="D22" s="22">
        <v>0</v>
      </c>
      <c r="E22" s="23" t="s">
        <v>39</v>
      </c>
      <c r="F22" s="22">
        <v>0</v>
      </c>
    </row>
    <row r="23" spans="1:6" ht="22.5" customHeight="1">
      <c r="A23" s="33"/>
      <c r="B23" s="28"/>
      <c r="C23" s="25" t="s">
        <v>91</v>
      </c>
      <c r="D23" s="22">
        <v>0</v>
      </c>
      <c r="E23" s="34" t="s">
        <v>305</v>
      </c>
      <c r="F23" s="22">
        <v>0</v>
      </c>
    </row>
    <row r="24" spans="1:6" ht="22.5" customHeight="1">
      <c r="A24" s="33"/>
      <c r="B24" s="28"/>
      <c r="C24" s="25" t="s">
        <v>324</v>
      </c>
      <c r="D24" s="22">
        <v>0</v>
      </c>
      <c r="E24" s="34" t="s">
        <v>278</v>
      </c>
      <c r="F24" s="22">
        <v>0</v>
      </c>
    </row>
    <row r="25" spans="1:7" ht="22.5" customHeight="1">
      <c r="A25" s="33"/>
      <c r="B25" s="28"/>
      <c r="C25" s="25" t="s">
        <v>201</v>
      </c>
      <c r="D25" s="22">
        <v>0</v>
      </c>
      <c r="E25" s="34" t="s">
        <v>199</v>
      </c>
      <c r="F25" s="22">
        <v>0</v>
      </c>
      <c r="G25" s="2"/>
    </row>
    <row r="26" spans="1:8" ht="22.5" customHeight="1">
      <c r="A26" s="33"/>
      <c r="B26" s="28"/>
      <c r="C26" s="25" t="s">
        <v>303</v>
      </c>
      <c r="D26" s="22">
        <v>122.1</v>
      </c>
      <c r="E26" s="34" t="s">
        <v>61</v>
      </c>
      <c r="F26" s="22">
        <v>0</v>
      </c>
      <c r="G26" s="2"/>
      <c r="H26" s="2"/>
    </row>
    <row r="27" spans="1:8" ht="22.5" customHeight="1">
      <c r="A27" s="32"/>
      <c r="B27" s="30"/>
      <c r="C27" s="25" t="s">
        <v>71</v>
      </c>
      <c r="D27" s="22">
        <v>0</v>
      </c>
      <c r="E27" s="23" t="s">
        <v>55</v>
      </c>
      <c r="F27" s="22">
        <v>0</v>
      </c>
      <c r="G27" s="2"/>
      <c r="H27" s="2"/>
    </row>
    <row r="28" spans="1:8" ht="22.5" customHeight="1">
      <c r="A28" s="33"/>
      <c r="B28" s="28"/>
      <c r="C28" s="25" t="s">
        <v>151</v>
      </c>
      <c r="D28" s="22">
        <v>0</v>
      </c>
      <c r="E28" s="23" t="s">
        <v>64</v>
      </c>
      <c r="F28" s="22">
        <v>0</v>
      </c>
      <c r="G28" s="2"/>
      <c r="H28" s="2"/>
    </row>
    <row r="29" spans="1:8" ht="22.5" customHeight="1">
      <c r="A29" s="32"/>
      <c r="B29" s="30"/>
      <c r="C29" s="25" t="s">
        <v>28</v>
      </c>
      <c r="D29" s="22">
        <v>0</v>
      </c>
      <c r="E29" s="23" t="s">
        <v>354</v>
      </c>
      <c r="F29" s="22">
        <v>0</v>
      </c>
      <c r="G29" s="2"/>
      <c r="H29" s="2"/>
    </row>
    <row r="30" spans="1:7" ht="22.5" customHeight="1">
      <c r="A30" s="32"/>
      <c r="B30" s="28"/>
      <c r="C30" s="25" t="s">
        <v>231</v>
      </c>
      <c r="D30" s="22">
        <v>0</v>
      </c>
      <c r="E30" s="23" t="s">
        <v>63</v>
      </c>
      <c r="F30" s="22">
        <v>0</v>
      </c>
      <c r="G30" s="2"/>
    </row>
    <row r="31" spans="1:7" ht="22.5" customHeight="1">
      <c r="A31" s="32"/>
      <c r="B31" s="28"/>
      <c r="C31" s="25" t="s">
        <v>291</v>
      </c>
      <c r="D31" s="22">
        <v>0</v>
      </c>
      <c r="E31" s="23" t="s">
        <v>228</v>
      </c>
      <c r="F31" s="22">
        <v>0</v>
      </c>
      <c r="G31" s="2"/>
    </row>
    <row r="32" spans="1:7" ht="22.5" customHeight="1">
      <c r="A32" s="32"/>
      <c r="B32" s="28"/>
      <c r="C32" s="25" t="s">
        <v>310</v>
      </c>
      <c r="D32" s="22">
        <v>0</v>
      </c>
      <c r="E32" s="23" t="s">
        <v>326</v>
      </c>
      <c r="F32" s="22">
        <v>0</v>
      </c>
      <c r="G32" s="2"/>
    </row>
    <row r="33" spans="1:8" ht="22.5" customHeight="1">
      <c r="A33" s="32"/>
      <c r="B33" s="28"/>
      <c r="C33" s="25" t="s">
        <v>196</v>
      </c>
      <c r="D33" s="22">
        <v>0</v>
      </c>
      <c r="E33" s="23" t="s">
        <v>168</v>
      </c>
      <c r="F33" s="22">
        <v>0</v>
      </c>
      <c r="G33" s="2"/>
      <c r="H33" s="2"/>
    </row>
    <row r="34" spans="1:7" ht="22.5" customHeight="1">
      <c r="A34" s="31"/>
      <c r="B34" s="28"/>
      <c r="C34" s="25" t="s">
        <v>214</v>
      </c>
      <c r="D34" s="22">
        <v>0</v>
      </c>
      <c r="E34" s="23" t="s">
        <v>177</v>
      </c>
      <c r="F34" s="22">
        <v>0</v>
      </c>
      <c r="G34" s="2"/>
    </row>
    <row r="35" spans="1:6" ht="22.5" customHeight="1">
      <c r="A35" s="32"/>
      <c r="B35" s="28"/>
      <c r="C35" s="35" t="s">
        <v>61</v>
      </c>
      <c r="D35" s="22">
        <v>0</v>
      </c>
      <c r="E35" s="23" t="s">
        <v>317</v>
      </c>
      <c r="F35" s="22">
        <v>0</v>
      </c>
    </row>
    <row r="36" spans="1:6" ht="22.5" customHeight="1">
      <c r="A36" s="32"/>
      <c r="B36" s="28"/>
      <c r="C36" s="36"/>
      <c r="D36" s="37"/>
      <c r="E36" s="23" t="s">
        <v>352</v>
      </c>
      <c r="F36" s="22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76</v>
      </c>
      <c r="B38" s="30">
        <f>SUM(B6,B18)</f>
        <v>4391.26</v>
      </c>
      <c r="C38" s="20" t="s">
        <v>67</v>
      </c>
      <c r="D38" s="39">
        <f>SUM(D6,D35)</f>
        <v>4403.26</v>
      </c>
      <c r="E38" s="20" t="s">
        <v>67</v>
      </c>
      <c r="F38" s="38">
        <f>SUM(F6,F26)</f>
        <v>4403.26</v>
      </c>
    </row>
    <row r="39" spans="1:6" ht="22.5" customHeight="1">
      <c r="A39" s="40" t="s">
        <v>276</v>
      </c>
      <c r="B39" s="28">
        <v>0</v>
      </c>
      <c r="C39" s="27" t="s">
        <v>263</v>
      </c>
      <c r="D39" s="37">
        <f>SUM(B45)-SUM(D38)-SUM(D40)</f>
        <v>0</v>
      </c>
      <c r="E39" s="27" t="s">
        <v>263</v>
      </c>
      <c r="F39" s="38">
        <f>D39</f>
        <v>0</v>
      </c>
    </row>
    <row r="40" spans="1:6" ht="22.5" customHeight="1">
      <c r="A40" s="40" t="s">
        <v>250</v>
      </c>
      <c r="B40" s="28">
        <v>373.15</v>
      </c>
      <c r="C40" s="35" t="s">
        <v>51</v>
      </c>
      <c r="D40" s="22">
        <v>361.15</v>
      </c>
      <c r="E40" s="35" t="s">
        <v>51</v>
      </c>
      <c r="F40" s="22">
        <v>361.15</v>
      </c>
    </row>
    <row r="41" spans="1:6" ht="22.5" customHeight="1">
      <c r="A41" s="40" t="s">
        <v>43</v>
      </c>
      <c r="B41" s="59">
        <v>0</v>
      </c>
      <c r="C41" s="41"/>
      <c r="D41" s="37"/>
      <c r="E41" s="32"/>
      <c r="F41" s="37"/>
    </row>
    <row r="42" spans="1:6" ht="22.5" customHeight="1">
      <c r="A42" s="40" t="s">
        <v>103</v>
      </c>
      <c r="B42" s="28">
        <v>0</v>
      </c>
      <c r="C42" s="41"/>
      <c r="D42" s="37"/>
      <c r="E42" s="31"/>
      <c r="F42" s="37"/>
    </row>
    <row r="43" spans="1:6" ht="22.5" customHeight="1">
      <c r="A43" s="40" t="s">
        <v>115</v>
      </c>
      <c r="B43" s="28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35</v>
      </c>
      <c r="B45" s="30">
        <f>SUM(B38,B39,B40)</f>
        <v>4764.41</v>
      </c>
      <c r="C45" s="43" t="s">
        <v>11</v>
      </c>
      <c r="D45" s="42">
        <f>SUM(D38,D39,D40)</f>
        <v>4764.41</v>
      </c>
      <c r="E45" s="19" t="s">
        <v>11</v>
      </c>
      <c r="F45" s="22">
        <f>SUM(F38,F39,F40)</f>
        <v>4764.41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308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183</v>
      </c>
    </row>
    <row r="4" spans="1:16" ht="18" customHeight="1">
      <c r="A4" s="70" t="s">
        <v>174</v>
      </c>
      <c r="B4" s="70" t="s">
        <v>287</v>
      </c>
      <c r="C4" s="70" t="s">
        <v>298</v>
      </c>
      <c r="D4" s="70" t="s">
        <v>24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24"/>
      <c r="P4" s="69" t="s">
        <v>130</v>
      </c>
    </row>
    <row r="5" spans="1:16" ht="22.5" customHeight="1">
      <c r="A5" s="70"/>
      <c r="B5" s="70"/>
      <c r="C5" s="70"/>
      <c r="D5" s="69" t="s">
        <v>83</v>
      </c>
      <c r="E5" s="69" t="s">
        <v>41</v>
      </c>
      <c r="F5" s="69"/>
      <c r="G5" s="69" t="s">
        <v>243</v>
      </c>
      <c r="H5" s="69" t="s">
        <v>38</v>
      </c>
      <c r="I5" s="69" t="s">
        <v>341</v>
      </c>
      <c r="J5" s="69" t="s">
        <v>158</v>
      </c>
      <c r="K5" s="69" t="s">
        <v>302</v>
      </c>
      <c r="L5" s="69" t="s">
        <v>276</v>
      </c>
      <c r="M5" s="69" t="s">
        <v>43</v>
      </c>
      <c r="N5" s="69" t="s">
        <v>250</v>
      </c>
      <c r="O5" s="69" t="s">
        <v>221</v>
      </c>
      <c r="P5" s="69"/>
    </row>
    <row r="6" spans="1:16" ht="30" customHeight="1">
      <c r="A6" s="70"/>
      <c r="B6" s="70"/>
      <c r="C6" s="70"/>
      <c r="D6" s="69"/>
      <c r="E6" s="45" t="s">
        <v>194</v>
      </c>
      <c r="F6" s="45" t="s">
        <v>162</v>
      </c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 customHeight="1">
      <c r="A7" s="46" t="s">
        <v>233</v>
      </c>
      <c r="B7" s="46" t="s">
        <v>233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2.75" customHeight="1">
      <c r="A8" s="62"/>
      <c r="B8" s="62" t="s">
        <v>83</v>
      </c>
      <c r="C8" s="22">
        <v>4764.41</v>
      </c>
      <c r="D8" s="22">
        <v>4764.41</v>
      </c>
      <c r="E8" s="28">
        <v>4391.26</v>
      </c>
      <c r="F8" s="28">
        <v>1000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373.15</v>
      </c>
      <c r="O8" s="28">
        <v>0</v>
      </c>
      <c r="P8" s="22">
        <v>0</v>
      </c>
    </row>
    <row r="9" spans="1:16" ht="12.75" customHeight="1">
      <c r="A9" s="62" t="s">
        <v>10</v>
      </c>
      <c r="B9" s="62" t="s">
        <v>21</v>
      </c>
      <c r="C9" s="22">
        <v>4764.41</v>
      </c>
      <c r="D9" s="22">
        <v>4764.41</v>
      </c>
      <c r="E9" s="28">
        <v>4391.26</v>
      </c>
      <c r="F9" s="28">
        <v>1000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373.15</v>
      </c>
      <c r="O9" s="28">
        <v>0</v>
      </c>
      <c r="P9" s="22">
        <v>0</v>
      </c>
    </row>
    <row r="10" spans="1:16" ht="12.75" customHeight="1">
      <c r="A10" s="62" t="s">
        <v>293</v>
      </c>
      <c r="B10" s="62" t="s">
        <v>256</v>
      </c>
      <c r="C10" s="22">
        <v>3574.61</v>
      </c>
      <c r="D10" s="22">
        <v>3574.61</v>
      </c>
      <c r="E10" s="28">
        <v>3574.61</v>
      </c>
      <c r="F10" s="28">
        <v>1000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2">
        <v>0</v>
      </c>
    </row>
    <row r="11" spans="1:16" ht="12.75" customHeight="1">
      <c r="A11" s="62" t="s">
        <v>189</v>
      </c>
      <c r="B11" s="62" t="s">
        <v>29</v>
      </c>
      <c r="C11" s="22">
        <v>502.32</v>
      </c>
      <c r="D11" s="22">
        <v>502.32</v>
      </c>
      <c r="E11" s="28">
        <v>193.67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308.65</v>
      </c>
      <c r="O11" s="28">
        <v>0</v>
      </c>
      <c r="P11" s="22">
        <v>0</v>
      </c>
    </row>
    <row r="12" spans="1:16" ht="12.75" customHeight="1">
      <c r="A12" s="62" t="s">
        <v>97</v>
      </c>
      <c r="B12" s="62" t="s">
        <v>144</v>
      </c>
      <c r="C12" s="22">
        <v>687.48</v>
      </c>
      <c r="D12" s="22">
        <v>687.48</v>
      </c>
      <c r="E12" s="28">
        <v>622.98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64.5</v>
      </c>
      <c r="O12" s="28">
        <v>0</v>
      </c>
      <c r="P12" s="22">
        <v>0</v>
      </c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sheetProtection/>
  <mergeCells count="16">
    <mergeCell ref="A4:A6"/>
    <mergeCell ref="B4:B6"/>
    <mergeCell ref="C4:C6"/>
    <mergeCell ref="D4:N4"/>
    <mergeCell ref="D5:D6"/>
    <mergeCell ref="G5:G6"/>
    <mergeCell ref="H5:H6"/>
    <mergeCell ref="I5:I6"/>
    <mergeCell ref="J5:J6"/>
    <mergeCell ref="K5:K6"/>
    <mergeCell ref="P4:P6"/>
    <mergeCell ref="L5:L6"/>
    <mergeCell ref="M5:M6"/>
    <mergeCell ref="O5:O6"/>
    <mergeCell ref="N5:N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313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183</v>
      </c>
    </row>
    <row r="4" spans="1:14" ht="15" customHeight="1">
      <c r="A4" s="70" t="s">
        <v>174</v>
      </c>
      <c r="B4" s="70" t="s">
        <v>287</v>
      </c>
      <c r="C4" s="70" t="s">
        <v>298</v>
      </c>
      <c r="D4" s="70" t="s">
        <v>24</v>
      </c>
      <c r="E4" s="70"/>
      <c r="F4" s="70"/>
      <c r="G4" s="70"/>
      <c r="H4" s="70"/>
      <c r="I4" s="70"/>
      <c r="J4" s="70"/>
      <c r="K4" s="70"/>
      <c r="L4" s="70"/>
      <c r="M4" s="70"/>
      <c r="N4" s="69" t="s">
        <v>130</v>
      </c>
    </row>
    <row r="5" spans="1:14" ht="30" customHeight="1">
      <c r="A5" s="70"/>
      <c r="B5" s="70"/>
      <c r="C5" s="70"/>
      <c r="D5" s="69" t="s">
        <v>83</v>
      </c>
      <c r="E5" s="69" t="s">
        <v>102</v>
      </c>
      <c r="F5" s="69"/>
      <c r="G5" s="69" t="s">
        <v>243</v>
      </c>
      <c r="H5" s="69" t="s">
        <v>341</v>
      </c>
      <c r="I5" s="69" t="s">
        <v>158</v>
      </c>
      <c r="J5" s="69" t="s">
        <v>302</v>
      </c>
      <c r="K5" s="69" t="s">
        <v>250</v>
      </c>
      <c r="L5" s="69" t="s">
        <v>221</v>
      </c>
      <c r="M5" s="69" t="s">
        <v>43</v>
      </c>
      <c r="N5" s="69"/>
    </row>
    <row r="6" spans="1:14" ht="40.5" customHeight="1">
      <c r="A6" s="70"/>
      <c r="B6" s="70"/>
      <c r="C6" s="70"/>
      <c r="D6" s="69"/>
      <c r="E6" s="45" t="s">
        <v>194</v>
      </c>
      <c r="F6" s="45" t="s">
        <v>180</v>
      </c>
      <c r="G6" s="69"/>
      <c r="H6" s="69"/>
      <c r="I6" s="69"/>
      <c r="J6" s="69"/>
      <c r="K6" s="69"/>
      <c r="L6" s="69"/>
      <c r="M6" s="69"/>
      <c r="N6" s="69"/>
    </row>
    <row r="7" spans="1:14" ht="12.75" customHeight="1">
      <c r="A7" s="46" t="s">
        <v>233</v>
      </c>
      <c r="B7" s="46" t="s">
        <v>233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2.75" customHeight="1">
      <c r="A8" s="63"/>
      <c r="B8" s="63" t="s">
        <v>83</v>
      </c>
      <c r="C8" s="22">
        <v>4403.26</v>
      </c>
      <c r="D8" s="22">
        <v>4403.26</v>
      </c>
      <c r="E8" s="22">
        <v>4391.26</v>
      </c>
      <c r="F8" s="22">
        <v>1000</v>
      </c>
      <c r="G8" s="22">
        <v>0</v>
      </c>
      <c r="H8" s="22">
        <v>0</v>
      </c>
      <c r="I8" s="22">
        <v>0</v>
      </c>
      <c r="J8" s="22">
        <v>0</v>
      </c>
      <c r="K8" s="22">
        <v>12</v>
      </c>
      <c r="L8" s="22">
        <v>0</v>
      </c>
      <c r="M8" s="22">
        <v>0</v>
      </c>
      <c r="N8" s="22">
        <v>0</v>
      </c>
    </row>
    <row r="9" spans="1:14" ht="12.75" customHeight="1">
      <c r="A9" s="63" t="s">
        <v>10</v>
      </c>
      <c r="B9" s="63" t="s">
        <v>21</v>
      </c>
      <c r="C9" s="22">
        <v>4403.26</v>
      </c>
      <c r="D9" s="22">
        <v>4403.26</v>
      </c>
      <c r="E9" s="22">
        <v>4391.26</v>
      </c>
      <c r="F9" s="22">
        <v>1000</v>
      </c>
      <c r="G9" s="22">
        <v>0</v>
      </c>
      <c r="H9" s="22">
        <v>0</v>
      </c>
      <c r="I9" s="22">
        <v>0</v>
      </c>
      <c r="J9" s="22">
        <v>0</v>
      </c>
      <c r="K9" s="22">
        <v>12</v>
      </c>
      <c r="L9" s="22">
        <v>0</v>
      </c>
      <c r="M9" s="22">
        <v>0</v>
      </c>
      <c r="N9" s="22">
        <v>0</v>
      </c>
    </row>
    <row r="10" spans="1:14" ht="12.75" customHeight="1">
      <c r="A10" s="63" t="s">
        <v>293</v>
      </c>
      <c r="B10" s="63" t="s">
        <v>256</v>
      </c>
      <c r="C10" s="22">
        <v>3574.61</v>
      </c>
      <c r="D10" s="22">
        <v>3574.61</v>
      </c>
      <c r="E10" s="22">
        <v>3574.61</v>
      </c>
      <c r="F10" s="22">
        <v>1000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ht="12.75" customHeight="1">
      <c r="A11" s="63" t="s">
        <v>189</v>
      </c>
      <c r="B11" s="63" t="s">
        <v>29</v>
      </c>
      <c r="C11" s="22">
        <v>205.67</v>
      </c>
      <c r="D11" s="22">
        <v>205.67</v>
      </c>
      <c r="E11" s="22">
        <v>193.67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12</v>
      </c>
      <c r="L11" s="22">
        <v>0</v>
      </c>
      <c r="M11" s="22">
        <v>0</v>
      </c>
      <c r="N11" s="22">
        <v>0</v>
      </c>
    </row>
    <row r="12" spans="1:14" ht="12.75" customHeight="1">
      <c r="A12" s="63" t="s">
        <v>97</v>
      </c>
      <c r="B12" s="63" t="s">
        <v>144</v>
      </c>
      <c r="C12" s="22">
        <v>622.98</v>
      </c>
      <c r="D12" s="22">
        <v>622.98</v>
      </c>
      <c r="E12" s="22">
        <v>622.98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sheetProtection/>
  <mergeCells count="14">
    <mergeCell ref="H5:H6"/>
    <mergeCell ref="I5:I6"/>
    <mergeCell ref="J5:J6"/>
    <mergeCell ref="L5:L6"/>
    <mergeCell ref="N4:N6"/>
    <mergeCell ref="M5:M6"/>
    <mergeCell ref="K5:K6"/>
    <mergeCell ref="E5:F5"/>
    <mergeCell ref="A4:A6"/>
    <mergeCell ref="B4:B6"/>
    <mergeCell ref="C4:C6"/>
    <mergeCell ref="D4:M4"/>
    <mergeCell ref="D5:D6"/>
    <mergeCell ref="G5:G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328</v>
      </c>
      <c r="B2" s="7"/>
      <c r="C2" s="7"/>
      <c r="D2" s="7"/>
      <c r="E2" s="7"/>
      <c r="F2" s="7"/>
    </row>
    <row r="3" spans="1:6" ht="22.5" customHeight="1">
      <c r="A3" s="67"/>
      <c r="B3" s="67"/>
      <c r="C3" s="8"/>
      <c r="D3" s="8"/>
      <c r="E3" s="9"/>
      <c r="F3" s="10" t="s">
        <v>183</v>
      </c>
    </row>
    <row r="4" spans="1:6" ht="22.5" customHeight="1">
      <c r="A4" s="68" t="s">
        <v>236</v>
      </c>
      <c r="B4" s="68"/>
      <c r="C4" s="68" t="s">
        <v>36</v>
      </c>
      <c r="D4" s="68"/>
      <c r="E4" s="68"/>
      <c r="F4" s="68"/>
    </row>
    <row r="5" spans="1:6" ht="22.5" customHeight="1">
      <c r="A5" s="19" t="s">
        <v>86</v>
      </c>
      <c r="B5" s="19" t="s">
        <v>156</v>
      </c>
      <c r="C5" s="56" t="s">
        <v>161</v>
      </c>
      <c r="D5" s="20" t="s">
        <v>156</v>
      </c>
      <c r="E5" s="19" t="s">
        <v>94</v>
      </c>
      <c r="F5" s="19" t="s">
        <v>156</v>
      </c>
    </row>
    <row r="6" spans="1:6" ht="22.5" customHeight="1">
      <c r="A6" s="21" t="s">
        <v>3</v>
      </c>
      <c r="B6" s="22">
        <v>4391.26</v>
      </c>
      <c r="C6" s="21" t="s">
        <v>3</v>
      </c>
      <c r="D6" s="22">
        <f>SUM(D7:D34)</f>
        <v>4391.26</v>
      </c>
      <c r="E6" s="23" t="s">
        <v>3</v>
      </c>
      <c r="F6" s="22">
        <f>SUM(F7,F12,F23,F24,F25)</f>
        <v>4391.26</v>
      </c>
    </row>
    <row r="7" spans="1:6" ht="22.5" customHeight="1">
      <c r="A7" s="24" t="s">
        <v>204</v>
      </c>
      <c r="B7" s="22">
        <v>4391.26</v>
      </c>
      <c r="C7" s="25" t="s">
        <v>266</v>
      </c>
      <c r="D7" s="22">
        <v>0</v>
      </c>
      <c r="E7" s="23" t="s">
        <v>247</v>
      </c>
      <c r="F7" s="22">
        <v>2140.2</v>
      </c>
    </row>
    <row r="8" spans="1:8" ht="22.5" customHeight="1">
      <c r="A8" s="26" t="s">
        <v>6</v>
      </c>
      <c r="B8" s="22">
        <v>1000</v>
      </c>
      <c r="C8" s="25" t="s">
        <v>361</v>
      </c>
      <c r="D8" s="22">
        <v>0</v>
      </c>
      <c r="E8" s="23" t="s">
        <v>342</v>
      </c>
      <c r="F8" s="22">
        <v>1497.16</v>
      </c>
      <c r="H8" s="2"/>
    </row>
    <row r="9" spans="1:6" ht="22.5" customHeight="1">
      <c r="A9" s="24" t="s">
        <v>146</v>
      </c>
      <c r="B9" s="60">
        <v>0</v>
      </c>
      <c r="C9" s="25" t="s">
        <v>281</v>
      </c>
      <c r="D9" s="22">
        <v>0</v>
      </c>
      <c r="E9" s="23" t="s">
        <v>360</v>
      </c>
      <c r="F9" s="22">
        <v>416.33</v>
      </c>
    </row>
    <row r="10" spans="1:6" ht="22.5" customHeight="1">
      <c r="A10" s="50" t="s">
        <v>301</v>
      </c>
      <c r="B10" s="22">
        <v>0</v>
      </c>
      <c r="C10" s="51" t="s">
        <v>348</v>
      </c>
      <c r="D10" s="22">
        <v>0</v>
      </c>
      <c r="E10" s="23" t="s">
        <v>153</v>
      </c>
      <c r="F10" s="22">
        <v>144.71</v>
      </c>
    </row>
    <row r="11" spans="1:6" ht="22.5" customHeight="1">
      <c r="A11" s="24"/>
      <c r="B11" s="54"/>
      <c r="C11" s="25" t="s">
        <v>12</v>
      </c>
      <c r="D11" s="22">
        <v>84.2</v>
      </c>
      <c r="E11" s="23" t="s">
        <v>222</v>
      </c>
      <c r="F11" s="22">
        <v>82</v>
      </c>
    </row>
    <row r="12" spans="1:6" ht="22.5" customHeight="1">
      <c r="A12" s="24"/>
      <c r="B12" s="22"/>
      <c r="C12" s="25" t="s">
        <v>137</v>
      </c>
      <c r="D12" s="22">
        <v>0</v>
      </c>
      <c r="E12" s="23" t="s">
        <v>152</v>
      </c>
      <c r="F12" s="22">
        <v>2251.06</v>
      </c>
    </row>
    <row r="13" spans="1:6" ht="22.5" customHeight="1">
      <c r="A13" s="24"/>
      <c r="B13" s="22"/>
      <c r="C13" s="25" t="s">
        <v>191</v>
      </c>
      <c r="D13" s="22">
        <v>0</v>
      </c>
      <c r="E13" s="23" t="s">
        <v>342</v>
      </c>
      <c r="F13" s="22">
        <v>0</v>
      </c>
    </row>
    <row r="14" spans="1:6" ht="22.5" customHeight="1">
      <c r="A14" s="24"/>
      <c r="B14" s="22"/>
      <c r="C14" s="25" t="s">
        <v>136</v>
      </c>
      <c r="D14" s="22">
        <v>5.6</v>
      </c>
      <c r="E14" s="23" t="s">
        <v>360</v>
      </c>
      <c r="F14" s="22">
        <v>2056.06</v>
      </c>
    </row>
    <row r="15" spans="1:6" ht="22.5" customHeight="1">
      <c r="A15" s="27"/>
      <c r="B15" s="22"/>
      <c r="C15" s="25" t="s">
        <v>198</v>
      </c>
      <c r="D15" s="22">
        <v>0</v>
      </c>
      <c r="E15" s="23" t="s">
        <v>153</v>
      </c>
      <c r="F15" s="22">
        <v>0</v>
      </c>
    </row>
    <row r="16" spans="1:6" ht="22.5" customHeight="1">
      <c r="A16" s="27"/>
      <c r="B16" s="22"/>
      <c r="C16" s="25" t="s">
        <v>275</v>
      </c>
      <c r="D16" s="22">
        <v>0</v>
      </c>
      <c r="E16" s="23" t="s">
        <v>258</v>
      </c>
      <c r="F16" s="22">
        <v>0</v>
      </c>
    </row>
    <row r="17" spans="1:6" ht="22.5" customHeight="1">
      <c r="A17" s="27"/>
      <c r="B17" s="22"/>
      <c r="C17" s="25" t="s">
        <v>95</v>
      </c>
      <c r="D17" s="22">
        <v>0</v>
      </c>
      <c r="E17" s="23" t="s">
        <v>163</v>
      </c>
      <c r="F17" s="22">
        <v>0</v>
      </c>
    </row>
    <row r="18" spans="1:6" ht="22.5" customHeight="1">
      <c r="A18" s="27"/>
      <c r="B18" s="28"/>
      <c r="C18" s="25" t="s">
        <v>19</v>
      </c>
      <c r="D18" s="22">
        <v>0</v>
      </c>
      <c r="E18" s="23" t="s">
        <v>30</v>
      </c>
      <c r="F18" s="22">
        <v>0</v>
      </c>
    </row>
    <row r="19" spans="1:6" ht="22.5" customHeight="1">
      <c r="A19" s="29"/>
      <c r="B19" s="30"/>
      <c r="C19" s="25" t="s">
        <v>99</v>
      </c>
      <c r="D19" s="22">
        <v>0</v>
      </c>
      <c r="E19" s="23" t="s">
        <v>274</v>
      </c>
      <c r="F19" s="22">
        <v>0</v>
      </c>
    </row>
    <row r="20" spans="1:6" ht="22.5" customHeight="1">
      <c r="A20" s="29"/>
      <c r="B20" s="28"/>
      <c r="C20" s="25" t="s">
        <v>79</v>
      </c>
      <c r="D20" s="22">
        <v>0</v>
      </c>
      <c r="E20" s="23" t="s">
        <v>261</v>
      </c>
      <c r="F20" s="22">
        <v>0</v>
      </c>
    </row>
    <row r="21" spans="1:6" ht="22.5" customHeight="1">
      <c r="A21" s="31"/>
      <c r="B21" s="28"/>
      <c r="C21" s="25" t="s">
        <v>357</v>
      </c>
      <c r="D21" s="22">
        <v>4179.36</v>
      </c>
      <c r="E21" s="23" t="s">
        <v>7</v>
      </c>
      <c r="F21" s="22">
        <v>195</v>
      </c>
    </row>
    <row r="22" spans="1:6" ht="22.5" customHeight="1">
      <c r="A22" s="32"/>
      <c r="B22" s="28"/>
      <c r="C22" s="25" t="s">
        <v>284</v>
      </c>
      <c r="D22" s="22">
        <v>0</v>
      </c>
      <c r="E22" s="23" t="s">
        <v>39</v>
      </c>
      <c r="F22" s="22">
        <v>0</v>
      </c>
    </row>
    <row r="23" spans="1:6" ht="22.5" customHeight="1">
      <c r="A23" s="33"/>
      <c r="B23" s="28"/>
      <c r="C23" s="25" t="s">
        <v>91</v>
      </c>
      <c r="D23" s="22">
        <v>0</v>
      </c>
      <c r="E23" s="34" t="s">
        <v>305</v>
      </c>
      <c r="F23" s="22">
        <v>0</v>
      </c>
    </row>
    <row r="24" spans="1:6" ht="22.5" customHeight="1">
      <c r="A24" s="33"/>
      <c r="B24" s="28"/>
      <c r="C24" s="25" t="s">
        <v>324</v>
      </c>
      <c r="D24" s="22">
        <v>0</v>
      </c>
      <c r="E24" s="34" t="s">
        <v>278</v>
      </c>
      <c r="F24" s="22">
        <v>0</v>
      </c>
    </row>
    <row r="25" spans="1:7" ht="22.5" customHeight="1">
      <c r="A25" s="33"/>
      <c r="B25" s="28"/>
      <c r="C25" s="25" t="s">
        <v>201</v>
      </c>
      <c r="D25" s="22">
        <v>0</v>
      </c>
      <c r="E25" s="34" t="s">
        <v>199</v>
      </c>
      <c r="F25" s="22">
        <v>0</v>
      </c>
      <c r="G25" s="2"/>
    </row>
    <row r="26" spans="1:8" ht="22.5" customHeight="1">
      <c r="A26" s="33"/>
      <c r="B26" s="28"/>
      <c r="C26" s="25" t="s">
        <v>303</v>
      </c>
      <c r="D26" s="22">
        <v>122.1</v>
      </c>
      <c r="E26" s="23"/>
      <c r="F26" s="22"/>
      <c r="G26" s="2"/>
      <c r="H26" s="2"/>
    </row>
    <row r="27" spans="1:8" ht="22.5" customHeight="1">
      <c r="A27" s="32"/>
      <c r="B27" s="30"/>
      <c r="C27" s="25" t="s">
        <v>71</v>
      </c>
      <c r="D27" s="22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151</v>
      </c>
      <c r="D28" s="22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28</v>
      </c>
      <c r="D29" s="22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231</v>
      </c>
      <c r="D30" s="22">
        <v>0</v>
      </c>
      <c r="E30" s="23"/>
      <c r="F30" s="22"/>
      <c r="G30" s="2"/>
    </row>
    <row r="31" spans="1:6" ht="22.5" customHeight="1">
      <c r="A31" s="32"/>
      <c r="B31" s="28"/>
      <c r="C31" s="25" t="s">
        <v>291</v>
      </c>
      <c r="D31" s="22">
        <v>0</v>
      </c>
      <c r="E31" s="23"/>
      <c r="F31" s="22"/>
    </row>
    <row r="32" spans="1:6" ht="22.5" customHeight="1">
      <c r="A32" s="32"/>
      <c r="B32" s="28"/>
      <c r="C32" s="25" t="s">
        <v>310</v>
      </c>
      <c r="D32" s="22">
        <v>0</v>
      </c>
      <c r="E32" s="23"/>
      <c r="F32" s="22"/>
    </row>
    <row r="33" spans="1:8" ht="22.5" customHeight="1">
      <c r="A33" s="32"/>
      <c r="B33" s="28"/>
      <c r="C33" s="25" t="s">
        <v>196</v>
      </c>
      <c r="D33" s="22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214</v>
      </c>
      <c r="D34" s="22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76</v>
      </c>
      <c r="B36" s="30">
        <f>SUM(B6)</f>
        <v>4391.26</v>
      </c>
      <c r="C36" s="20" t="s">
        <v>67</v>
      </c>
      <c r="D36" s="37">
        <f>SUM(D6)</f>
        <v>4391.26</v>
      </c>
      <c r="E36" s="20" t="s">
        <v>67</v>
      </c>
      <c r="F36" s="38">
        <f>SUM(F6)</f>
        <v>4391.26</v>
      </c>
    </row>
    <row r="37" spans="1:6" ht="18" customHeight="1">
      <c r="A37" s="25" t="s">
        <v>43</v>
      </c>
      <c r="B37" s="28">
        <v>0</v>
      </c>
      <c r="C37" s="27" t="s">
        <v>263</v>
      </c>
      <c r="D37" s="37">
        <f>SUM(B41)-SUM(D36)</f>
        <v>0</v>
      </c>
      <c r="E37" s="27" t="s">
        <v>263</v>
      </c>
      <c r="F37" s="38">
        <f>D37</f>
        <v>0</v>
      </c>
    </row>
    <row r="38" spans="1:6" ht="18" customHeight="1">
      <c r="A38" s="25" t="s">
        <v>103</v>
      </c>
      <c r="B38" s="28">
        <v>0</v>
      </c>
      <c r="C38" s="29"/>
      <c r="D38" s="22"/>
      <c r="E38" s="29"/>
      <c r="F38" s="22"/>
    </row>
    <row r="39" spans="1:6" ht="22.5" customHeight="1">
      <c r="A39" s="25" t="s">
        <v>345</v>
      </c>
      <c r="B39" s="28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35</v>
      </c>
      <c r="B41" s="30">
        <f>SUM(B36,B37)</f>
        <v>4391.26</v>
      </c>
      <c r="C41" s="43" t="s">
        <v>11</v>
      </c>
      <c r="D41" s="42">
        <f>SUM(D36,D37)</f>
        <v>4391.26</v>
      </c>
      <c r="E41" s="19" t="s">
        <v>11</v>
      </c>
      <c r="F41" s="22">
        <f>SUM(F36,F37)</f>
        <v>4391.26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127</v>
      </c>
      <c r="B2" s="11"/>
      <c r="C2" s="11"/>
      <c r="D2" s="11"/>
      <c r="E2" s="11"/>
      <c r="F2" s="11"/>
      <c r="G2" s="11"/>
    </row>
    <row r="3" ht="22.5" customHeight="1">
      <c r="G3" s="12" t="s">
        <v>183</v>
      </c>
    </row>
    <row r="4" spans="1:7" ht="22.5" customHeight="1">
      <c r="A4" s="47" t="s">
        <v>120</v>
      </c>
      <c r="B4" s="47" t="s">
        <v>339</v>
      </c>
      <c r="C4" s="47" t="s">
        <v>83</v>
      </c>
      <c r="D4" s="47" t="s">
        <v>346</v>
      </c>
      <c r="E4" s="47" t="s">
        <v>271</v>
      </c>
      <c r="F4" s="47" t="s">
        <v>283</v>
      </c>
      <c r="G4" s="47" t="s">
        <v>210</v>
      </c>
    </row>
    <row r="5" spans="1:7" ht="15.75" customHeight="1">
      <c r="A5" s="46" t="s">
        <v>233</v>
      </c>
      <c r="B5" s="46" t="s">
        <v>233</v>
      </c>
      <c r="C5" s="46">
        <v>1</v>
      </c>
      <c r="D5" s="46">
        <v>2</v>
      </c>
      <c r="E5" s="46">
        <v>3</v>
      </c>
      <c r="F5" s="46">
        <v>4</v>
      </c>
      <c r="G5" s="46" t="s">
        <v>233</v>
      </c>
    </row>
    <row r="6" spans="1:7" ht="12.75" customHeight="1">
      <c r="A6" s="63"/>
      <c r="B6" s="63" t="s">
        <v>83</v>
      </c>
      <c r="C6" s="22">
        <v>4391.26</v>
      </c>
      <c r="D6" s="22">
        <v>1752.22</v>
      </c>
      <c r="E6" s="22">
        <v>387.98</v>
      </c>
      <c r="F6" s="22">
        <v>2251.06</v>
      </c>
      <c r="G6" s="64"/>
    </row>
    <row r="7" spans="1:7" ht="12.75" customHeight="1">
      <c r="A7" s="63" t="s">
        <v>362</v>
      </c>
      <c r="B7" s="63" t="s">
        <v>273</v>
      </c>
      <c r="C7" s="22">
        <v>84.2</v>
      </c>
      <c r="D7" s="22">
        <v>0</v>
      </c>
      <c r="E7" s="22">
        <v>19.2</v>
      </c>
      <c r="F7" s="22">
        <v>65</v>
      </c>
      <c r="G7" s="64"/>
    </row>
    <row r="8" spans="1:7" ht="12.75" customHeight="1">
      <c r="A8" s="63" t="s">
        <v>54</v>
      </c>
      <c r="B8" s="63" t="s">
        <v>260</v>
      </c>
      <c r="C8" s="22">
        <v>84.2</v>
      </c>
      <c r="D8" s="22">
        <v>0</v>
      </c>
      <c r="E8" s="22">
        <v>19.2</v>
      </c>
      <c r="F8" s="22">
        <v>65</v>
      </c>
      <c r="G8" s="64"/>
    </row>
    <row r="9" spans="1:7" ht="12.75" customHeight="1">
      <c r="A9" s="63" t="s">
        <v>220</v>
      </c>
      <c r="B9" s="63" t="s">
        <v>142</v>
      </c>
      <c r="C9" s="22">
        <v>84.2</v>
      </c>
      <c r="D9" s="22">
        <v>0</v>
      </c>
      <c r="E9" s="22">
        <v>19.2</v>
      </c>
      <c r="F9" s="22">
        <v>65</v>
      </c>
      <c r="G9" s="64"/>
    </row>
    <row r="10" spans="1:7" ht="12.75" customHeight="1">
      <c r="A10" s="63" t="s">
        <v>85</v>
      </c>
      <c r="B10" s="63" t="s">
        <v>246</v>
      </c>
      <c r="C10" s="22">
        <v>5.6</v>
      </c>
      <c r="D10" s="22">
        <v>4.5</v>
      </c>
      <c r="E10" s="22">
        <v>1.1</v>
      </c>
      <c r="F10" s="22">
        <v>0</v>
      </c>
      <c r="G10" s="64"/>
    </row>
    <row r="11" spans="1:7" ht="12.75" customHeight="1">
      <c r="A11" s="63" t="s">
        <v>297</v>
      </c>
      <c r="B11" s="63" t="s">
        <v>209</v>
      </c>
      <c r="C11" s="22">
        <v>5.6</v>
      </c>
      <c r="D11" s="22">
        <v>4.5</v>
      </c>
      <c r="E11" s="22">
        <v>1.1</v>
      </c>
      <c r="F11" s="22">
        <v>0</v>
      </c>
      <c r="G11" s="64"/>
    </row>
    <row r="12" spans="1:7" ht="12.75" customHeight="1">
      <c r="A12" s="63" t="s">
        <v>143</v>
      </c>
      <c r="B12" s="63" t="s">
        <v>105</v>
      </c>
      <c r="C12" s="22">
        <v>4.6</v>
      </c>
      <c r="D12" s="22">
        <v>3.5</v>
      </c>
      <c r="E12" s="22">
        <v>1.1</v>
      </c>
      <c r="F12" s="22">
        <v>0</v>
      </c>
      <c r="G12" s="64"/>
    </row>
    <row r="13" spans="1:7" ht="12.75" customHeight="1">
      <c r="A13" s="63" t="s">
        <v>50</v>
      </c>
      <c r="B13" s="63" t="s">
        <v>179</v>
      </c>
      <c r="C13" s="22">
        <v>1</v>
      </c>
      <c r="D13" s="22">
        <v>1</v>
      </c>
      <c r="E13" s="22">
        <v>0</v>
      </c>
      <c r="F13" s="22">
        <v>0</v>
      </c>
      <c r="G13" s="64"/>
    </row>
    <row r="14" spans="1:7" ht="12.75" customHeight="1">
      <c r="A14" s="63" t="s">
        <v>242</v>
      </c>
      <c r="B14" s="63" t="s">
        <v>47</v>
      </c>
      <c r="C14" s="22">
        <v>4179.36</v>
      </c>
      <c r="D14" s="22">
        <v>1625.62</v>
      </c>
      <c r="E14" s="22">
        <v>367.68</v>
      </c>
      <c r="F14" s="22">
        <v>2186.06</v>
      </c>
      <c r="G14" s="64"/>
    </row>
    <row r="15" spans="1:7" ht="12.75" customHeight="1">
      <c r="A15" s="63" t="s">
        <v>262</v>
      </c>
      <c r="B15" s="63" t="s">
        <v>322</v>
      </c>
      <c r="C15" s="22">
        <v>4062.06</v>
      </c>
      <c r="D15" s="22">
        <v>1508.32</v>
      </c>
      <c r="E15" s="22">
        <v>367.68</v>
      </c>
      <c r="F15" s="22">
        <v>2186.06</v>
      </c>
      <c r="G15" s="64"/>
    </row>
    <row r="16" spans="1:7" ht="12.75" customHeight="1">
      <c r="A16" s="63" t="s">
        <v>175</v>
      </c>
      <c r="B16" s="63" t="s">
        <v>270</v>
      </c>
      <c r="C16" s="22">
        <v>1562.55</v>
      </c>
      <c r="D16" s="22">
        <v>1329.47</v>
      </c>
      <c r="E16" s="22">
        <v>233.08</v>
      </c>
      <c r="F16" s="22">
        <v>0</v>
      </c>
      <c r="G16" s="64"/>
    </row>
    <row r="17" spans="1:7" ht="12.75" customHeight="1">
      <c r="A17" s="63" t="s">
        <v>176</v>
      </c>
      <c r="B17" s="63" t="s">
        <v>49</v>
      </c>
      <c r="C17" s="22">
        <v>890</v>
      </c>
      <c r="D17" s="22">
        <v>0</v>
      </c>
      <c r="E17" s="22">
        <v>80</v>
      </c>
      <c r="F17" s="22">
        <v>810</v>
      </c>
      <c r="G17" s="64"/>
    </row>
    <row r="18" spans="1:7" ht="12.75" customHeight="1">
      <c r="A18" s="63" t="s">
        <v>90</v>
      </c>
      <c r="B18" s="63" t="s">
        <v>9</v>
      </c>
      <c r="C18" s="22">
        <v>50</v>
      </c>
      <c r="D18" s="22">
        <v>0</v>
      </c>
      <c r="E18" s="22">
        <v>0</v>
      </c>
      <c r="F18" s="22">
        <v>50</v>
      </c>
      <c r="G18" s="64"/>
    </row>
    <row r="19" spans="1:7" ht="12.75" customHeight="1">
      <c r="A19" s="63" t="s">
        <v>245</v>
      </c>
      <c r="B19" s="63" t="s">
        <v>15</v>
      </c>
      <c r="C19" s="22">
        <v>1559.51</v>
      </c>
      <c r="D19" s="22">
        <v>178.85</v>
      </c>
      <c r="E19" s="22">
        <v>54.6</v>
      </c>
      <c r="F19" s="22">
        <v>1326.06</v>
      </c>
      <c r="G19" s="64"/>
    </row>
    <row r="20" spans="1:7" ht="12.75" customHeight="1">
      <c r="A20" s="63" t="s">
        <v>77</v>
      </c>
      <c r="B20" s="63" t="s">
        <v>197</v>
      </c>
      <c r="C20" s="22">
        <v>117.3</v>
      </c>
      <c r="D20" s="22">
        <v>117.3</v>
      </c>
      <c r="E20" s="22">
        <v>0</v>
      </c>
      <c r="F20" s="22">
        <v>0</v>
      </c>
      <c r="G20" s="64"/>
    </row>
    <row r="21" spans="1:7" ht="12.75" customHeight="1">
      <c r="A21" s="63" t="s">
        <v>122</v>
      </c>
      <c r="B21" s="63" t="s">
        <v>31</v>
      </c>
      <c r="C21" s="22">
        <v>117.3</v>
      </c>
      <c r="D21" s="22">
        <v>117.3</v>
      </c>
      <c r="E21" s="22">
        <v>0</v>
      </c>
      <c r="F21" s="22">
        <v>0</v>
      </c>
      <c r="G21" s="64"/>
    </row>
    <row r="22" spans="1:7" ht="12.75" customHeight="1">
      <c r="A22" s="63" t="s">
        <v>129</v>
      </c>
      <c r="B22" s="63" t="s">
        <v>312</v>
      </c>
      <c r="C22" s="22">
        <v>122.1</v>
      </c>
      <c r="D22" s="22">
        <v>122.1</v>
      </c>
      <c r="E22" s="22">
        <v>0</v>
      </c>
      <c r="F22" s="22">
        <v>0</v>
      </c>
      <c r="G22" s="64"/>
    </row>
    <row r="23" spans="1:7" ht="12.75" customHeight="1">
      <c r="A23" s="63" t="s">
        <v>171</v>
      </c>
      <c r="B23" s="63" t="s">
        <v>57</v>
      </c>
      <c r="C23" s="22">
        <v>122.1</v>
      </c>
      <c r="D23" s="22">
        <v>122.1</v>
      </c>
      <c r="E23" s="22">
        <v>0</v>
      </c>
      <c r="F23" s="22">
        <v>0</v>
      </c>
      <c r="G23" s="64"/>
    </row>
    <row r="24" spans="1:7" ht="12.75" customHeight="1">
      <c r="A24" s="63" t="s">
        <v>265</v>
      </c>
      <c r="B24" s="63" t="s">
        <v>370</v>
      </c>
      <c r="C24" s="22">
        <v>122.1</v>
      </c>
      <c r="D24" s="22">
        <v>122.1</v>
      </c>
      <c r="E24" s="22">
        <v>0</v>
      </c>
      <c r="F24" s="22">
        <v>0</v>
      </c>
      <c r="G24" s="6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336</v>
      </c>
      <c r="B2" s="11"/>
      <c r="C2" s="11"/>
      <c r="D2" s="11"/>
      <c r="E2" s="11"/>
      <c r="F2" s="11"/>
      <c r="G2" s="11"/>
    </row>
    <row r="3" ht="22.5" customHeight="1">
      <c r="G3" s="12" t="s">
        <v>183</v>
      </c>
    </row>
    <row r="4" spans="1:7" ht="22.5" customHeight="1">
      <c r="A4" s="47" t="s">
        <v>167</v>
      </c>
      <c r="B4" s="47" t="s">
        <v>304</v>
      </c>
      <c r="C4" s="47" t="s">
        <v>83</v>
      </c>
      <c r="D4" s="47" t="s">
        <v>346</v>
      </c>
      <c r="E4" s="47" t="s">
        <v>271</v>
      </c>
      <c r="F4" s="47" t="s">
        <v>283</v>
      </c>
      <c r="G4" s="47" t="s">
        <v>210</v>
      </c>
    </row>
    <row r="5" spans="1:7" ht="15.75" customHeight="1">
      <c r="A5" s="46" t="s">
        <v>233</v>
      </c>
      <c r="B5" s="46" t="s">
        <v>233</v>
      </c>
      <c r="C5" s="46">
        <v>1</v>
      </c>
      <c r="D5" s="46">
        <v>2</v>
      </c>
      <c r="E5" s="46">
        <v>3</v>
      </c>
      <c r="F5" s="46">
        <v>4</v>
      </c>
      <c r="G5" s="46" t="s">
        <v>233</v>
      </c>
    </row>
    <row r="6" spans="1:7" ht="12.75" customHeight="1">
      <c r="A6" s="62"/>
      <c r="B6" s="62" t="s">
        <v>83</v>
      </c>
      <c r="C6" s="22">
        <v>4391.26</v>
      </c>
      <c r="D6" s="22">
        <v>1752.22</v>
      </c>
      <c r="E6" s="22">
        <v>387.98</v>
      </c>
      <c r="F6" s="22">
        <v>2251.06</v>
      </c>
      <c r="G6" s="64"/>
    </row>
    <row r="7" spans="1:7" ht="12.75" customHeight="1">
      <c r="A7" s="62" t="s">
        <v>294</v>
      </c>
      <c r="B7" s="62" t="s">
        <v>193</v>
      </c>
      <c r="C7" s="22">
        <v>1497.16</v>
      </c>
      <c r="D7" s="22">
        <v>1497.16</v>
      </c>
      <c r="E7" s="22">
        <v>0</v>
      </c>
      <c r="F7" s="22">
        <v>0</v>
      </c>
      <c r="G7" s="64"/>
    </row>
    <row r="8" spans="1:7" ht="12.75" customHeight="1">
      <c r="A8" s="62" t="s">
        <v>33</v>
      </c>
      <c r="B8" s="62" t="s">
        <v>314</v>
      </c>
      <c r="C8" s="22">
        <v>630.61</v>
      </c>
      <c r="D8" s="22">
        <v>630.61</v>
      </c>
      <c r="E8" s="22">
        <v>0</v>
      </c>
      <c r="F8" s="22">
        <v>0</v>
      </c>
      <c r="G8" s="64"/>
    </row>
    <row r="9" spans="1:7" ht="12.75" customHeight="1">
      <c r="A9" s="62" t="s">
        <v>126</v>
      </c>
      <c r="B9" s="62" t="s">
        <v>159</v>
      </c>
      <c r="C9" s="22">
        <v>393.53</v>
      </c>
      <c r="D9" s="22">
        <v>393.53</v>
      </c>
      <c r="E9" s="22">
        <v>0</v>
      </c>
      <c r="F9" s="22">
        <v>0</v>
      </c>
      <c r="G9" s="64"/>
    </row>
    <row r="10" spans="1:7" ht="12.75" customHeight="1">
      <c r="A10" s="62" t="s">
        <v>226</v>
      </c>
      <c r="B10" s="62" t="s">
        <v>369</v>
      </c>
      <c r="C10" s="22">
        <v>51.7</v>
      </c>
      <c r="D10" s="22">
        <v>51.7</v>
      </c>
      <c r="E10" s="22">
        <v>0</v>
      </c>
      <c r="F10" s="22">
        <v>0</v>
      </c>
      <c r="G10" s="64"/>
    </row>
    <row r="11" spans="1:7" ht="12.75" customHeight="1">
      <c r="A11" s="62" t="s">
        <v>319</v>
      </c>
      <c r="B11" s="62" t="s">
        <v>213</v>
      </c>
      <c r="C11" s="22">
        <v>114.33</v>
      </c>
      <c r="D11" s="22">
        <v>114.33</v>
      </c>
      <c r="E11" s="22">
        <v>0</v>
      </c>
      <c r="F11" s="22">
        <v>0</v>
      </c>
      <c r="G11" s="64"/>
    </row>
    <row r="12" spans="1:7" ht="12.75" customHeight="1">
      <c r="A12" s="62" t="s">
        <v>224</v>
      </c>
      <c r="B12" s="62" t="s">
        <v>96</v>
      </c>
      <c r="C12" s="22">
        <v>82</v>
      </c>
      <c r="D12" s="22">
        <v>82</v>
      </c>
      <c r="E12" s="22">
        <v>0</v>
      </c>
      <c r="F12" s="22">
        <v>0</v>
      </c>
      <c r="G12" s="64"/>
    </row>
    <row r="13" spans="1:7" ht="12.75" customHeight="1">
      <c r="A13" s="62" t="s">
        <v>318</v>
      </c>
      <c r="B13" s="62" t="s">
        <v>5</v>
      </c>
      <c r="C13" s="22">
        <v>203.51</v>
      </c>
      <c r="D13" s="22">
        <v>203.51</v>
      </c>
      <c r="E13" s="22">
        <v>0</v>
      </c>
      <c r="F13" s="22">
        <v>0</v>
      </c>
      <c r="G13" s="64"/>
    </row>
    <row r="14" spans="1:7" ht="12.75" customHeight="1">
      <c r="A14" s="62" t="s">
        <v>300</v>
      </c>
      <c r="B14" s="62" t="s">
        <v>145</v>
      </c>
      <c r="C14" s="22">
        <v>21.48</v>
      </c>
      <c r="D14" s="22">
        <v>21.48</v>
      </c>
      <c r="E14" s="22">
        <v>0</v>
      </c>
      <c r="F14" s="22">
        <v>0</v>
      </c>
      <c r="G14" s="64"/>
    </row>
    <row r="15" spans="1:7" ht="12.75" customHeight="1">
      <c r="A15" s="62" t="s">
        <v>192</v>
      </c>
      <c r="B15" s="62" t="s">
        <v>239</v>
      </c>
      <c r="C15" s="22">
        <v>2472.39</v>
      </c>
      <c r="D15" s="22">
        <v>110.35</v>
      </c>
      <c r="E15" s="22">
        <v>305.98</v>
      </c>
      <c r="F15" s="22">
        <v>2056.06</v>
      </c>
      <c r="G15" s="64"/>
    </row>
    <row r="16" spans="1:7" ht="12.75" customHeight="1">
      <c r="A16" s="62" t="s">
        <v>134</v>
      </c>
      <c r="B16" s="62" t="s">
        <v>149</v>
      </c>
      <c r="C16" s="22">
        <v>58.53</v>
      </c>
      <c r="D16" s="22">
        <v>0</v>
      </c>
      <c r="E16" s="22">
        <v>34.48</v>
      </c>
      <c r="F16" s="22">
        <v>24.05</v>
      </c>
      <c r="G16" s="64"/>
    </row>
    <row r="17" spans="1:7" ht="12.75" customHeight="1">
      <c r="A17" s="62" t="s">
        <v>40</v>
      </c>
      <c r="B17" s="62" t="s">
        <v>351</v>
      </c>
      <c r="C17" s="22">
        <v>32.5</v>
      </c>
      <c r="D17" s="22">
        <v>0</v>
      </c>
      <c r="E17" s="22">
        <v>5.5</v>
      </c>
      <c r="F17" s="22">
        <v>27</v>
      </c>
      <c r="G17" s="64"/>
    </row>
    <row r="18" spans="1:7" ht="12.75" customHeight="1">
      <c r="A18" s="62" t="s">
        <v>325</v>
      </c>
      <c r="B18" s="62" t="s">
        <v>335</v>
      </c>
      <c r="C18" s="22">
        <v>20</v>
      </c>
      <c r="D18" s="22">
        <v>0</v>
      </c>
      <c r="E18" s="22">
        <v>16.3</v>
      </c>
      <c r="F18" s="22">
        <v>3.7</v>
      </c>
      <c r="G18" s="64"/>
    </row>
    <row r="19" spans="1:7" ht="12.75" customHeight="1">
      <c r="A19" s="62" t="s">
        <v>20</v>
      </c>
      <c r="B19" s="62" t="s">
        <v>356</v>
      </c>
      <c r="C19" s="22">
        <v>211.81</v>
      </c>
      <c r="D19" s="22">
        <v>0</v>
      </c>
      <c r="E19" s="22">
        <v>73.64</v>
      </c>
      <c r="F19" s="22">
        <v>138.17</v>
      </c>
      <c r="G19" s="64"/>
    </row>
    <row r="20" spans="1:7" ht="12.75" customHeight="1">
      <c r="A20" s="62" t="s">
        <v>111</v>
      </c>
      <c r="B20" s="62" t="s">
        <v>203</v>
      </c>
      <c r="C20" s="22">
        <v>22</v>
      </c>
      <c r="D20" s="22">
        <v>0</v>
      </c>
      <c r="E20" s="22">
        <v>0</v>
      </c>
      <c r="F20" s="22">
        <v>22</v>
      </c>
      <c r="G20" s="64"/>
    </row>
    <row r="21" spans="1:7" ht="12.75" customHeight="1">
      <c r="A21" s="62" t="s">
        <v>202</v>
      </c>
      <c r="B21" s="62" t="s">
        <v>353</v>
      </c>
      <c r="C21" s="22">
        <v>25.9</v>
      </c>
      <c r="D21" s="22">
        <v>0</v>
      </c>
      <c r="E21" s="22">
        <v>16.4</v>
      </c>
      <c r="F21" s="22">
        <v>9.5</v>
      </c>
      <c r="G21" s="64"/>
    </row>
    <row r="22" spans="1:7" ht="12.75" customHeight="1">
      <c r="A22" s="62" t="s">
        <v>307</v>
      </c>
      <c r="B22" s="62" t="s">
        <v>359</v>
      </c>
      <c r="C22" s="22">
        <v>42</v>
      </c>
      <c r="D22" s="22">
        <v>0</v>
      </c>
      <c r="E22" s="22">
        <v>0</v>
      </c>
      <c r="F22" s="22">
        <v>42</v>
      </c>
      <c r="G22" s="64"/>
    </row>
    <row r="23" spans="1:7" ht="12.75" customHeight="1">
      <c r="A23" s="62" t="s">
        <v>18</v>
      </c>
      <c r="B23" s="62" t="s">
        <v>0</v>
      </c>
      <c r="C23" s="22">
        <v>85.13</v>
      </c>
      <c r="D23" s="22">
        <v>0</v>
      </c>
      <c r="E23" s="22">
        <v>19.31</v>
      </c>
      <c r="F23" s="22">
        <v>65.82</v>
      </c>
      <c r="G23" s="64"/>
    </row>
    <row r="24" spans="1:7" ht="12.75" customHeight="1">
      <c r="A24" s="62" t="s">
        <v>109</v>
      </c>
      <c r="B24" s="62" t="s">
        <v>82</v>
      </c>
      <c r="C24" s="22">
        <v>84.2</v>
      </c>
      <c r="D24" s="22">
        <v>0</v>
      </c>
      <c r="E24" s="22">
        <v>19.2</v>
      </c>
      <c r="F24" s="22">
        <v>65</v>
      </c>
      <c r="G24" s="64"/>
    </row>
    <row r="25" spans="1:7" ht="12.75" customHeight="1">
      <c r="A25" s="62" t="s">
        <v>206</v>
      </c>
      <c r="B25" s="62" t="s">
        <v>249</v>
      </c>
      <c r="C25" s="22">
        <v>18.08</v>
      </c>
      <c r="D25" s="22">
        <v>0</v>
      </c>
      <c r="E25" s="22">
        <v>18.08</v>
      </c>
      <c r="F25" s="22">
        <v>0</v>
      </c>
      <c r="G25" s="64"/>
    </row>
    <row r="26" spans="1:7" ht="12.75" customHeight="1">
      <c r="A26" s="62" t="s">
        <v>277</v>
      </c>
      <c r="B26" s="62" t="s">
        <v>123</v>
      </c>
      <c r="C26" s="22">
        <v>172</v>
      </c>
      <c r="D26" s="22">
        <v>0</v>
      </c>
      <c r="E26" s="22">
        <v>0</v>
      </c>
      <c r="F26" s="22">
        <v>172</v>
      </c>
      <c r="G26" s="64"/>
    </row>
    <row r="27" spans="1:7" ht="12.75" customHeight="1">
      <c r="A27" s="62" t="s">
        <v>181</v>
      </c>
      <c r="B27" s="62" t="s">
        <v>101</v>
      </c>
      <c r="C27" s="22">
        <v>50</v>
      </c>
      <c r="D27" s="22">
        <v>0</v>
      </c>
      <c r="E27" s="22">
        <v>0</v>
      </c>
      <c r="F27" s="22">
        <v>50</v>
      </c>
      <c r="G27" s="64"/>
    </row>
    <row r="28" spans="1:7" ht="12.75" customHeight="1">
      <c r="A28" s="62" t="s">
        <v>92</v>
      </c>
      <c r="B28" s="62" t="s">
        <v>223</v>
      </c>
      <c r="C28" s="22">
        <v>20.35</v>
      </c>
      <c r="D28" s="22">
        <v>0</v>
      </c>
      <c r="E28" s="22">
        <v>20.35</v>
      </c>
      <c r="F28" s="22">
        <v>0</v>
      </c>
      <c r="G28" s="64"/>
    </row>
    <row r="29" spans="1:7" ht="12.75" customHeight="1">
      <c r="A29" s="62" t="s">
        <v>365</v>
      </c>
      <c r="B29" s="62" t="s">
        <v>188</v>
      </c>
      <c r="C29" s="22">
        <v>2.1</v>
      </c>
      <c r="D29" s="22">
        <v>0</v>
      </c>
      <c r="E29" s="22">
        <v>0</v>
      </c>
      <c r="F29" s="22">
        <v>2.1</v>
      </c>
      <c r="G29" s="64"/>
    </row>
    <row r="30" spans="1:7" ht="12.75" customHeight="1">
      <c r="A30" s="62" t="s">
        <v>248</v>
      </c>
      <c r="B30" s="62" t="s">
        <v>119</v>
      </c>
      <c r="C30" s="22">
        <v>62.26</v>
      </c>
      <c r="D30" s="22">
        <v>0</v>
      </c>
      <c r="E30" s="22">
        <v>62.26</v>
      </c>
      <c r="F30" s="22">
        <v>0</v>
      </c>
      <c r="G30" s="64"/>
    </row>
    <row r="31" spans="1:7" ht="12.75" customHeight="1">
      <c r="A31" s="62" t="s">
        <v>252</v>
      </c>
      <c r="B31" s="62" t="s">
        <v>363</v>
      </c>
      <c r="C31" s="22">
        <v>116.35</v>
      </c>
      <c r="D31" s="22">
        <v>110.35</v>
      </c>
      <c r="E31" s="22">
        <v>5</v>
      </c>
      <c r="F31" s="22">
        <v>1</v>
      </c>
      <c r="G31" s="64"/>
    </row>
    <row r="32" spans="1:7" ht="12.75" customHeight="1">
      <c r="A32" s="62" t="s">
        <v>205</v>
      </c>
      <c r="B32" s="62" t="s">
        <v>154</v>
      </c>
      <c r="C32" s="22">
        <v>1449.18</v>
      </c>
      <c r="D32" s="22">
        <v>0</v>
      </c>
      <c r="E32" s="22">
        <v>15.46</v>
      </c>
      <c r="F32" s="22">
        <v>1433.72</v>
      </c>
      <c r="G32" s="64"/>
    </row>
    <row r="33" spans="1:7" ht="12.75" customHeight="1">
      <c r="A33" s="62" t="s">
        <v>100</v>
      </c>
      <c r="B33" s="62" t="s">
        <v>14</v>
      </c>
      <c r="C33" s="22">
        <v>144.71</v>
      </c>
      <c r="D33" s="22">
        <v>144.71</v>
      </c>
      <c r="E33" s="22">
        <v>0</v>
      </c>
      <c r="F33" s="22">
        <v>0</v>
      </c>
      <c r="G33" s="64"/>
    </row>
    <row r="34" spans="1:7" ht="12.75" customHeight="1">
      <c r="A34" s="62" t="s">
        <v>235</v>
      </c>
      <c r="B34" s="62" t="s">
        <v>37</v>
      </c>
      <c r="C34" s="22">
        <v>1.81</v>
      </c>
      <c r="D34" s="22">
        <v>1.81</v>
      </c>
      <c r="E34" s="22">
        <v>0</v>
      </c>
      <c r="F34" s="22">
        <v>0</v>
      </c>
      <c r="G34" s="64"/>
    </row>
    <row r="35" spans="1:7" ht="12.75" customHeight="1">
      <c r="A35" s="62" t="s">
        <v>140</v>
      </c>
      <c r="B35" s="62" t="s">
        <v>70</v>
      </c>
      <c r="C35" s="22">
        <v>0.84</v>
      </c>
      <c r="D35" s="22">
        <v>0.84</v>
      </c>
      <c r="E35" s="22">
        <v>0</v>
      </c>
      <c r="F35" s="22">
        <v>0</v>
      </c>
      <c r="G35" s="64"/>
    </row>
    <row r="36" spans="1:7" ht="12.75" customHeight="1">
      <c r="A36" s="62" t="s">
        <v>46</v>
      </c>
      <c r="B36" s="62" t="s">
        <v>219</v>
      </c>
      <c r="C36" s="22">
        <v>0.5</v>
      </c>
      <c r="D36" s="22">
        <v>0.5</v>
      </c>
      <c r="E36" s="22">
        <v>0</v>
      </c>
      <c r="F36" s="22">
        <v>0</v>
      </c>
      <c r="G36" s="64"/>
    </row>
    <row r="37" spans="1:7" ht="12.75" customHeight="1">
      <c r="A37" s="62" t="s">
        <v>139</v>
      </c>
      <c r="B37" s="62" t="s">
        <v>26</v>
      </c>
      <c r="C37" s="22">
        <v>0.51</v>
      </c>
      <c r="D37" s="22">
        <v>0.51</v>
      </c>
      <c r="E37" s="22">
        <v>0</v>
      </c>
      <c r="F37" s="22">
        <v>0</v>
      </c>
      <c r="G37" s="64"/>
    </row>
    <row r="38" spans="1:7" ht="12.75" customHeight="1">
      <c r="A38" s="62" t="s">
        <v>69</v>
      </c>
      <c r="B38" s="62" t="s">
        <v>296</v>
      </c>
      <c r="C38" s="22">
        <v>122.1</v>
      </c>
      <c r="D38" s="22">
        <v>122.1</v>
      </c>
      <c r="E38" s="22">
        <v>0</v>
      </c>
      <c r="F38" s="22">
        <v>0</v>
      </c>
      <c r="G38" s="64"/>
    </row>
    <row r="39" spans="1:7" ht="12.75" customHeight="1">
      <c r="A39" s="62" t="s">
        <v>347</v>
      </c>
      <c r="B39" s="62" t="s">
        <v>121</v>
      </c>
      <c r="C39" s="22">
        <v>14.1</v>
      </c>
      <c r="D39" s="22">
        <v>14.1</v>
      </c>
      <c r="E39" s="22">
        <v>0</v>
      </c>
      <c r="F39" s="22">
        <v>0</v>
      </c>
      <c r="G39" s="64"/>
    </row>
    <row r="40" spans="1:7" ht="12.75" customHeight="1">
      <c r="A40" s="62" t="s">
        <v>255</v>
      </c>
      <c r="B40" s="62" t="s">
        <v>45</v>
      </c>
      <c r="C40" s="22">
        <v>4.85</v>
      </c>
      <c r="D40" s="22">
        <v>4.85</v>
      </c>
      <c r="E40" s="22">
        <v>0</v>
      </c>
      <c r="F40" s="22">
        <v>0</v>
      </c>
      <c r="G40" s="64"/>
    </row>
    <row r="41" spans="1:7" ht="12.75" customHeight="1">
      <c r="A41" s="62" t="s">
        <v>125</v>
      </c>
      <c r="B41" s="62" t="s">
        <v>60</v>
      </c>
      <c r="C41" s="22">
        <v>277</v>
      </c>
      <c r="D41" s="22">
        <v>0</v>
      </c>
      <c r="E41" s="22">
        <v>82</v>
      </c>
      <c r="F41" s="22">
        <v>195</v>
      </c>
      <c r="G41" s="64"/>
    </row>
    <row r="42" spans="1:7" ht="12.75" customHeight="1">
      <c r="A42" s="62" t="s">
        <v>78</v>
      </c>
      <c r="B42" s="62" t="s">
        <v>337</v>
      </c>
      <c r="C42" s="22">
        <v>100</v>
      </c>
      <c r="D42" s="22">
        <v>0</v>
      </c>
      <c r="E42" s="22">
        <v>0</v>
      </c>
      <c r="F42" s="22">
        <v>100</v>
      </c>
      <c r="G42" s="64"/>
    </row>
    <row r="43" spans="1:7" ht="12.75" customHeight="1">
      <c r="A43" s="62" t="s">
        <v>166</v>
      </c>
      <c r="B43" s="62" t="s">
        <v>259</v>
      </c>
      <c r="C43" s="22">
        <v>82</v>
      </c>
      <c r="D43" s="22">
        <v>0</v>
      </c>
      <c r="E43" s="22">
        <v>82</v>
      </c>
      <c r="F43" s="22">
        <v>0</v>
      </c>
      <c r="G43" s="64"/>
    </row>
    <row r="44" spans="1:7" ht="12.75" customHeight="1">
      <c r="A44" s="62" t="s">
        <v>164</v>
      </c>
      <c r="B44" s="62" t="s">
        <v>333</v>
      </c>
      <c r="C44" s="22">
        <v>95</v>
      </c>
      <c r="D44" s="22">
        <v>0</v>
      </c>
      <c r="E44" s="22">
        <v>0</v>
      </c>
      <c r="F44" s="22">
        <v>95</v>
      </c>
      <c r="G44" s="6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332</v>
      </c>
      <c r="B2" s="11"/>
      <c r="C2" s="11"/>
      <c r="D2" s="11"/>
      <c r="E2" s="11"/>
      <c r="F2" s="11"/>
    </row>
    <row r="3" ht="22.5" customHeight="1">
      <c r="F3" s="12" t="s">
        <v>183</v>
      </c>
    </row>
    <row r="4" spans="1:6" ht="22.5" customHeight="1">
      <c r="A4" s="47" t="s">
        <v>120</v>
      </c>
      <c r="B4" s="47" t="s">
        <v>339</v>
      </c>
      <c r="C4" s="47" t="s">
        <v>83</v>
      </c>
      <c r="D4" s="47" t="s">
        <v>346</v>
      </c>
      <c r="E4" s="47" t="s">
        <v>271</v>
      </c>
      <c r="F4" s="47" t="s">
        <v>210</v>
      </c>
    </row>
    <row r="5" spans="1:6" ht="15.75" customHeight="1">
      <c r="A5" s="46" t="s">
        <v>233</v>
      </c>
      <c r="B5" s="46" t="s">
        <v>233</v>
      </c>
      <c r="C5" s="46">
        <v>1</v>
      </c>
      <c r="D5" s="46">
        <v>2</v>
      </c>
      <c r="E5" s="46">
        <v>3</v>
      </c>
      <c r="F5" s="46" t="s">
        <v>233</v>
      </c>
    </row>
    <row r="6" spans="1:6" ht="12.75" customHeight="1">
      <c r="A6" s="63"/>
      <c r="B6" s="63" t="s">
        <v>83</v>
      </c>
      <c r="C6" s="22">
        <v>2140.2</v>
      </c>
      <c r="D6" s="22">
        <v>1752.22</v>
      </c>
      <c r="E6" s="22">
        <v>387.98</v>
      </c>
      <c r="F6" s="64"/>
    </row>
    <row r="7" spans="1:6" ht="12.75" customHeight="1">
      <c r="A7" s="63" t="s">
        <v>362</v>
      </c>
      <c r="B7" s="63" t="s">
        <v>273</v>
      </c>
      <c r="C7" s="22">
        <v>19.2</v>
      </c>
      <c r="D7" s="22">
        <v>0</v>
      </c>
      <c r="E7" s="22">
        <v>19.2</v>
      </c>
      <c r="F7" s="64"/>
    </row>
    <row r="8" spans="1:6" ht="12.75" customHeight="1">
      <c r="A8" s="63" t="s">
        <v>54</v>
      </c>
      <c r="B8" s="63" t="s">
        <v>260</v>
      </c>
      <c r="C8" s="22">
        <v>19.2</v>
      </c>
      <c r="D8" s="22">
        <v>0</v>
      </c>
      <c r="E8" s="22">
        <v>19.2</v>
      </c>
      <c r="F8" s="64"/>
    </row>
    <row r="9" spans="1:6" ht="12.75" customHeight="1">
      <c r="A9" s="63" t="s">
        <v>220</v>
      </c>
      <c r="B9" s="63" t="s">
        <v>142</v>
      </c>
      <c r="C9" s="22">
        <v>19.2</v>
      </c>
      <c r="D9" s="22">
        <v>0</v>
      </c>
      <c r="E9" s="22">
        <v>19.2</v>
      </c>
      <c r="F9" s="64"/>
    </row>
    <row r="10" spans="1:6" ht="12.75" customHeight="1">
      <c r="A10" s="63" t="s">
        <v>85</v>
      </c>
      <c r="B10" s="63" t="s">
        <v>246</v>
      </c>
      <c r="C10" s="22">
        <v>5.6</v>
      </c>
      <c r="D10" s="22">
        <v>4.5</v>
      </c>
      <c r="E10" s="22">
        <v>1.1</v>
      </c>
      <c r="F10" s="64"/>
    </row>
    <row r="11" spans="1:6" ht="12.75" customHeight="1">
      <c r="A11" s="63" t="s">
        <v>297</v>
      </c>
      <c r="B11" s="63" t="s">
        <v>209</v>
      </c>
      <c r="C11" s="22">
        <v>5.6</v>
      </c>
      <c r="D11" s="22">
        <v>4.5</v>
      </c>
      <c r="E11" s="22">
        <v>1.1</v>
      </c>
      <c r="F11" s="64"/>
    </row>
    <row r="12" spans="1:6" ht="12.75" customHeight="1">
      <c r="A12" s="63" t="s">
        <v>143</v>
      </c>
      <c r="B12" s="63" t="s">
        <v>105</v>
      </c>
      <c r="C12" s="22">
        <v>4.6</v>
      </c>
      <c r="D12" s="22">
        <v>3.5</v>
      </c>
      <c r="E12" s="22">
        <v>1.1</v>
      </c>
      <c r="F12" s="64"/>
    </row>
    <row r="13" spans="1:6" ht="12.75" customHeight="1">
      <c r="A13" s="63" t="s">
        <v>50</v>
      </c>
      <c r="B13" s="63" t="s">
        <v>179</v>
      </c>
      <c r="C13" s="22">
        <v>1</v>
      </c>
      <c r="D13" s="22">
        <v>1</v>
      </c>
      <c r="E13" s="22">
        <v>0</v>
      </c>
      <c r="F13" s="64"/>
    </row>
    <row r="14" spans="1:6" ht="12.75" customHeight="1">
      <c r="A14" s="63" t="s">
        <v>242</v>
      </c>
      <c r="B14" s="63" t="s">
        <v>47</v>
      </c>
      <c r="C14" s="22">
        <v>1993.3</v>
      </c>
      <c r="D14" s="22">
        <v>1625.62</v>
      </c>
      <c r="E14" s="22">
        <v>367.68</v>
      </c>
      <c r="F14" s="64"/>
    </row>
    <row r="15" spans="1:6" ht="12.75" customHeight="1">
      <c r="A15" s="63" t="s">
        <v>262</v>
      </c>
      <c r="B15" s="63" t="s">
        <v>322</v>
      </c>
      <c r="C15" s="22">
        <v>1876</v>
      </c>
      <c r="D15" s="22">
        <v>1508.32</v>
      </c>
      <c r="E15" s="22">
        <v>367.68</v>
      </c>
      <c r="F15" s="64"/>
    </row>
    <row r="16" spans="1:6" ht="12.75" customHeight="1">
      <c r="A16" s="63" t="s">
        <v>175</v>
      </c>
      <c r="B16" s="63" t="s">
        <v>270</v>
      </c>
      <c r="C16" s="22">
        <v>1562.55</v>
      </c>
      <c r="D16" s="22">
        <v>1329.47</v>
      </c>
      <c r="E16" s="22">
        <v>233.08</v>
      </c>
      <c r="F16" s="64"/>
    </row>
    <row r="17" spans="1:6" ht="12.75" customHeight="1">
      <c r="A17" s="63" t="s">
        <v>176</v>
      </c>
      <c r="B17" s="63" t="s">
        <v>49</v>
      </c>
      <c r="C17" s="22">
        <v>80</v>
      </c>
      <c r="D17" s="22">
        <v>0</v>
      </c>
      <c r="E17" s="22">
        <v>80</v>
      </c>
      <c r="F17" s="64"/>
    </row>
    <row r="18" spans="1:6" ht="12.75" customHeight="1">
      <c r="A18" s="63" t="s">
        <v>245</v>
      </c>
      <c r="B18" s="63" t="s">
        <v>15</v>
      </c>
      <c r="C18" s="22">
        <v>233.45</v>
      </c>
      <c r="D18" s="22">
        <v>178.85</v>
      </c>
      <c r="E18" s="22">
        <v>54.6</v>
      </c>
      <c r="F18" s="64"/>
    </row>
    <row r="19" spans="1:6" ht="12.75" customHeight="1">
      <c r="A19" s="63" t="s">
        <v>77</v>
      </c>
      <c r="B19" s="63" t="s">
        <v>197</v>
      </c>
      <c r="C19" s="22">
        <v>117.3</v>
      </c>
      <c r="D19" s="22">
        <v>117.3</v>
      </c>
      <c r="E19" s="22">
        <v>0</v>
      </c>
      <c r="F19" s="64"/>
    </row>
    <row r="20" spans="1:6" ht="12.75" customHeight="1">
      <c r="A20" s="63" t="s">
        <v>122</v>
      </c>
      <c r="B20" s="63" t="s">
        <v>31</v>
      </c>
      <c r="C20" s="22">
        <v>117.3</v>
      </c>
      <c r="D20" s="22">
        <v>117.3</v>
      </c>
      <c r="E20" s="22">
        <v>0</v>
      </c>
      <c r="F20" s="64"/>
    </row>
    <row r="21" spans="1:6" ht="12.75" customHeight="1">
      <c r="A21" s="63" t="s">
        <v>129</v>
      </c>
      <c r="B21" s="63" t="s">
        <v>312</v>
      </c>
      <c r="C21" s="22">
        <v>122.1</v>
      </c>
      <c r="D21" s="22">
        <v>122.1</v>
      </c>
      <c r="E21" s="22">
        <v>0</v>
      </c>
      <c r="F21" s="64"/>
    </row>
    <row r="22" spans="1:6" ht="12.75" customHeight="1">
      <c r="A22" s="63" t="s">
        <v>171</v>
      </c>
      <c r="B22" s="63" t="s">
        <v>57</v>
      </c>
      <c r="C22" s="22">
        <v>122.1</v>
      </c>
      <c r="D22" s="22">
        <v>122.1</v>
      </c>
      <c r="E22" s="22">
        <v>0</v>
      </c>
      <c r="F22" s="64"/>
    </row>
    <row r="23" spans="1:6" ht="12.75" customHeight="1">
      <c r="A23" s="63" t="s">
        <v>265</v>
      </c>
      <c r="B23" s="63" t="s">
        <v>370</v>
      </c>
      <c r="C23" s="22">
        <v>122.1</v>
      </c>
      <c r="D23" s="22">
        <v>122.1</v>
      </c>
      <c r="E23" s="22">
        <v>0</v>
      </c>
      <c r="F23" s="6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321</v>
      </c>
      <c r="B2" s="11"/>
      <c r="C2" s="11"/>
      <c r="D2" s="11"/>
      <c r="E2" s="11"/>
      <c r="F2" s="11"/>
    </row>
    <row r="3" ht="22.5" customHeight="1">
      <c r="F3" s="12" t="s">
        <v>183</v>
      </c>
    </row>
    <row r="4" spans="1:6" ht="22.5" customHeight="1">
      <c r="A4" s="47" t="s">
        <v>167</v>
      </c>
      <c r="B4" s="47" t="s">
        <v>304</v>
      </c>
      <c r="C4" s="47" t="s">
        <v>83</v>
      </c>
      <c r="D4" s="47" t="s">
        <v>346</v>
      </c>
      <c r="E4" s="47" t="s">
        <v>271</v>
      </c>
      <c r="F4" s="47" t="s">
        <v>210</v>
      </c>
    </row>
    <row r="5" spans="1:6" ht="15.75" customHeight="1">
      <c r="A5" s="46" t="s">
        <v>233</v>
      </c>
      <c r="B5" s="46" t="s">
        <v>233</v>
      </c>
      <c r="C5" s="46">
        <v>1</v>
      </c>
      <c r="D5" s="46">
        <v>2</v>
      </c>
      <c r="E5" s="46">
        <v>3</v>
      </c>
      <c r="F5" s="46" t="s">
        <v>233</v>
      </c>
    </row>
    <row r="6" spans="1:6" ht="12.75" customHeight="1">
      <c r="A6" s="62"/>
      <c r="B6" s="62" t="s">
        <v>83</v>
      </c>
      <c r="C6" s="22">
        <v>2140.2</v>
      </c>
      <c r="D6" s="22">
        <v>1752.22</v>
      </c>
      <c r="E6" s="22">
        <v>387.98</v>
      </c>
      <c r="F6" s="64"/>
    </row>
    <row r="7" spans="1:6" ht="12.75" customHeight="1">
      <c r="A7" s="62" t="s">
        <v>294</v>
      </c>
      <c r="B7" s="62" t="s">
        <v>193</v>
      </c>
      <c r="C7" s="22">
        <v>1497.16</v>
      </c>
      <c r="D7" s="22">
        <v>1497.16</v>
      </c>
      <c r="E7" s="22">
        <v>0</v>
      </c>
      <c r="F7" s="64"/>
    </row>
    <row r="8" spans="1:6" ht="12.75" customHeight="1">
      <c r="A8" s="62" t="s">
        <v>33</v>
      </c>
      <c r="B8" s="62" t="s">
        <v>314</v>
      </c>
      <c r="C8" s="22">
        <v>630.61</v>
      </c>
      <c r="D8" s="22">
        <v>630.61</v>
      </c>
      <c r="E8" s="22">
        <v>0</v>
      </c>
      <c r="F8" s="64"/>
    </row>
    <row r="9" spans="1:6" ht="12.75" customHeight="1">
      <c r="A9" s="62" t="s">
        <v>126</v>
      </c>
      <c r="B9" s="62" t="s">
        <v>159</v>
      </c>
      <c r="C9" s="22">
        <v>393.53</v>
      </c>
      <c r="D9" s="22">
        <v>393.53</v>
      </c>
      <c r="E9" s="22">
        <v>0</v>
      </c>
      <c r="F9" s="64"/>
    </row>
    <row r="10" spans="1:6" ht="12.75" customHeight="1">
      <c r="A10" s="62" t="s">
        <v>226</v>
      </c>
      <c r="B10" s="62" t="s">
        <v>369</v>
      </c>
      <c r="C10" s="22">
        <v>51.7</v>
      </c>
      <c r="D10" s="22">
        <v>51.7</v>
      </c>
      <c r="E10" s="22">
        <v>0</v>
      </c>
      <c r="F10" s="64"/>
    </row>
    <row r="11" spans="1:6" ht="12.75" customHeight="1">
      <c r="A11" s="62" t="s">
        <v>319</v>
      </c>
      <c r="B11" s="62" t="s">
        <v>213</v>
      </c>
      <c r="C11" s="22">
        <v>114.33</v>
      </c>
      <c r="D11" s="22">
        <v>114.33</v>
      </c>
      <c r="E11" s="22">
        <v>0</v>
      </c>
      <c r="F11" s="64"/>
    </row>
    <row r="12" spans="1:6" ht="12.75" customHeight="1">
      <c r="A12" s="62" t="s">
        <v>224</v>
      </c>
      <c r="B12" s="62" t="s">
        <v>96</v>
      </c>
      <c r="C12" s="22">
        <v>82</v>
      </c>
      <c r="D12" s="22">
        <v>82</v>
      </c>
      <c r="E12" s="22">
        <v>0</v>
      </c>
      <c r="F12" s="64"/>
    </row>
    <row r="13" spans="1:6" ht="12.75" customHeight="1">
      <c r="A13" s="62" t="s">
        <v>318</v>
      </c>
      <c r="B13" s="62" t="s">
        <v>5</v>
      </c>
      <c r="C13" s="22">
        <v>203.51</v>
      </c>
      <c r="D13" s="22">
        <v>203.51</v>
      </c>
      <c r="E13" s="22">
        <v>0</v>
      </c>
      <c r="F13" s="64"/>
    </row>
    <row r="14" spans="1:6" ht="12.75" customHeight="1">
      <c r="A14" s="62" t="s">
        <v>300</v>
      </c>
      <c r="B14" s="62" t="s">
        <v>145</v>
      </c>
      <c r="C14" s="22">
        <v>21.48</v>
      </c>
      <c r="D14" s="22">
        <v>21.48</v>
      </c>
      <c r="E14" s="22">
        <v>0</v>
      </c>
      <c r="F14" s="64"/>
    </row>
    <row r="15" spans="1:6" ht="12.75" customHeight="1">
      <c r="A15" s="62" t="s">
        <v>192</v>
      </c>
      <c r="B15" s="62" t="s">
        <v>239</v>
      </c>
      <c r="C15" s="22">
        <v>416.33</v>
      </c>
      <c r="D15" s="22">
        <v>110.35</v>
      </c>
      <c r="E15" s="22">
        <v>305.98</v>
      </c>
      <c r="F15" s="64"/>
    </row>
    <row r="16" spans="1:6" ht="12.75" customHeight="1">
      <c r="A16" s="62" t="s">
        <v>134</v>
      </c>
      <c r="B16" s="62" t="s">
        <v>149</v>
      </c>
      <c r="C16" s="22">
        <v>34.48</v>
      </c>
      <c r="D16" s="22">
        <v>0</v>
      </c>
      <c r="E16" s="22">
        <v>34.48</v>
      </c>
      <c r="F16" s="64"/>
    </row>
    <row r="17" spans="1:6" ht="12.75" customHeight="1">
      <c r="A17" s="62" t="s">
        <v>40</v>
      </c>
      <c r="B17" s="62" t="s">
        <v>351</v>
      </c>
      <c r="C17" s="22">
        <v>5.5</v>
      </c>
      <c r="D17" s="22">
        <v>0</v>
      </c>
      <c r="E17" s="22">
        <v>5.5</v>
      </c>
      <c r="F17" s="64"/>
    </row>
    <row r="18" spans="1:6" ht="12.75" customHeight="1">
      <c r="A18" s="62" t="s">
        <v>325</v>
      </c>
      <c r="B18" s="62" t="s">
        <v>335</v>
      </c>
      <c r="C18" s="22">
        <v>16.3</v>
      </c>
      <c r="D18" s="22">
        <v>0</v>
      </c>
      <c r="E18" s="22">
        <v>16.3</v>
      </c>
      <c r="F18" s="64"/>
    </row>
    <row r="19" spans="1:6" ht="12.75" customHeight="1">
      <c r="A19" s="62" t="s">
        <v>20</v>
      </c>
      <c r="B19" s="62" t="s">
        <v>356</v>
      </c>
      <c r="C19" s="22">
        <v>73.64</v>
      </c>
      <c r="D19" s="22">
        <v>0</v>
      </c>
      <c r="E19" s="22">
        <v>73.64</v>
      </c>
      <c r="F19" s="64"/>
    </row>
    <row r="20" spans="1:6" ht="12.75" customHeight="1">
      <c r="A20" s="62" t="s">
        <v>202</v>
      </c>
      <c r="B20" s="62" t="s">
        <v>353</v>
      </c>
      <c r="C20" s="22">
        <v>16.4</v>
      </c>
      <c r="D20" s="22">
        <v>0</v>
      </c>
      <c r="E20" s="22">
        <v>16.4</v>
      </c>
      <c r="F20" s="64"/>
    </row>
    <row r="21" spans="1:6" ht="12.75" customHeight="1">
      <c r="A21" s="62" t="s">
        <v>18</v>
      </c>
      <c r="B21" s="62" t="s">
        <v>0</v>
      </c>
      <c r="C21" s="22">
        <v>19.31</v>
      </c>
      <c r="D21" s="22">
        <v>0</v>
      </c>
      <c r="E21" s="22">
        <v>19.31</v>
      </c>
      <c r="F21" s="64"/>
    </row>
    <row r="22" spans="1:6" ht="12.75" customHeight="1">
      <c r="A22" s="62" t="s">
        <v>109</v>
      </c>
      <c r="B22" s="62" t="s">
        <v>82</v>
      </c>
      <c r="C22" s="22">
        <v>19.2</v>
      </c>
      <c r="D22" s="22">
        <v>0</v>
      </c>
      <c r="E22" s="22">
        <v>19.2</v>
      </c>
      <c r="F22" s="64"/>
    </row>
    <row r="23" spans="1:6" ht="12.75" customHeight="1">
      <c r="A23" s="62" t="s">
        <v>206</v>
      </c>
      <c r="B23" s="62" t="s">
        <v>249</v>
      </c>
      <c r="C23" s="22">
        <v>18.08</v>
      </c>
      <c r="D23" s="22">
        <v>0</v>
      </c>
      <c r="E23" s="22">
        <v>18.08</v>
      </c>
      <c r="F23" s="64"/>
    </row>
    <row r="24" spans="1:6" ht="12.75" customHeight="1">
      <c r="A24" s="62" t="s">
        <v>92</v>
      </c>
      <c r="B24" s="62" t="s">
        <v>223</v>
      </c>
      <c r="C24" s="22">
        <v>20.35</v>
      </c>
      <c r="D24" s="22">
        <v>0</v>
      </c>
      <c r="E24" s="22">
        <v>20.35</v>
      </c>
      <c r="F24" s="64"/>
    </row>
    <row r="25" spans="1:6" ht="12.75" customHeight="1">
      <c r="A25" s="62" t="s">
        <v>248</v>
      </c>
      <c r="B25" s="62" t="s">
        <v>119</v>
      </c>
      <c r="C25" s="22">
        <v>62.26</v>
      </c>
      <c r="D25" s="22">
        <v>0</v>
      </c>
      <c r="E25" s="22">
        <v>62.26</v>
      </c>
      <c r="F25" s="64"/>
    </row>
    <row r="26" spans="1:6" ht="12.75" customHeight="1">
      <c r="A26" s="62" t="s">
        <v>252</v>
      </c>
      <c r="B26" s="62" t="s">
        <v>363</v>
      </c>
      <c r="C26" s="22">
        <v>115.35</v>
      </c>
      <c r="D26" s="22">
        <v>110.35</v>
      </c>
      <c r="E26" s="22">
        <v>5</v>
      </c>
      <c r="F26" s="64"/>
    </row>
    <row r="27" spans="1:6" ht="12.75" customHeight="1">
      <c r="A27" s="62" t="s">
        <v>205</v>
      </c>
      <c r="B27" s="62" t="s">
        <v>154</v>
      </c>
      <c r="C27" s="22">
        <v>15.46</v>
      </c>
      <c r="D27" s="22">
        <v>0</v>
      </c>
      <c r="E27" s="22">
        <v>15.46</v>
      </c>
      <c r="F27" s="64"/>
    </row>
    <row r="28" spans="1:6" ht="12.75" customHeight="1">
      <c r="A28" s="62" t="s">
        <v>100</v>
      </c>
      <c r="B28" s="62" t="s">
        <v>14</v>
      </c>
      <c r="C28" s="22">
        <v>144.71</v>
      </c>
      <c r="D28" s="22">
        <v>144.71</v>
      </c>
      <c r="E28" s="22">
        <v>0</v>
      </c>
      <c r="F28" s="64"/>
    </row>
    <row r="29" spans="1:6" ht="12.75" customHeight="1">
      <c r="A29" s="62" t="s">
        <v>235</v>
      </c>
      <c r="B29" s="62" t="s">
        <v>37</v>
      </c>
      <c r="C29" s="22">
        <v>1.81</v>
      </c>
      <c r="D29" s="22">
        <v>1.81</v>
      </c>
      <c r="E29" s="22">
        <v>0</v>
      </c>
      <c r="F29" s="64"/>
    </row>
    <row r="30" spans="1:6" ht="12.75" customHeight="1">
      <c r="A30" s="62" t="s">
        <v>140</v>
      </c>
      <c r="B30" s="62" t="s">
        <v>70</v>
      </c>
      <c r="C30" s="22">
        <v>0.84</v>
      </c>
      <c r="D30" s="22">
        <v>0.84</v>
      </c>
      <c r="E30" s="22">
        <v>0</v>
      </c>
      <c r="F30" s="64"/>
    </row>
    <row r="31" spans="1:6" ht="12.75" customHeight="1">
      <c r="A31" s="62" t="s">
        <v>46</v>
      </c>
      <c r="B31" s="62" t="s">
        <v>219</v>
      </c>
      <c r="C31" s="22">
        <v>0.5</v>
      </c>
      <c r="D31" s="22">
        <v>0.5</v>
      </c>
      <c r="E31" s="22">
        <v>0</v>
      </c>
      <c r="F31" s="64"/>
    </row>
    <row r="32" spans="1:6" ht="12.75" customHeight="1">
      <c r="A32" s="62" t="s">
        <v>139</v>
      </c>
      <c r="B32" s="62" t="s">
        <v>26</v>
      </c>
      <c r="C32" s="22">
        <v>0.51</v>
      </c>
      <c r="D32" s="22">
        <v>0.51</v>
      </c>
      <c r="E32" s="22">
        <v>0</v>
      </c>
      <c r="F32" s="64"/>
    </row>
    <row r="33" spans="1:6" ht="12.75" customHeight="1">
      <c r="A33" s="62" t="s">
        <v>69</v>
      </c>
      <c r="B33" s="62" t="s">
        <v>296</v>
      </c>
      <c r="C33" s="22">
        <v>122.1</v>
      </c>
      <c r="D33" s="22">
        <v>122.1</v>
      </c>
      <c r="E33" s="22">
        <v>0</v>
      </c>
      <c r="F33" s="64"/>
    </row>
    <row r="34" spans="1:6" ht="12.75" customHeight="1">
      <c r="A34" s="62" t="s">
        <v>347</v>
      </c>
      <c r="B34" s="62" t="s">
        <v>121</v>
      </c>
      <c r="C34" s="22">
        <v>14.1</v>
      </c>
      <c r="D34" s="22">
        <v>14.1</v>
      </c>
      <c r="E34" s="22">
        <v>0</v>
      </c>
      <c r="F34" s="64"/>
    </row>
    <row r="35" spans="1:6" ht="12.75" customHeight="1">
      <c r="A35" s="62" t="s">
        <v>255</v>
      </c>
      <c r="B35" s="62" t="s">
        <v>45</v>
      </c>
      <c r="C35" s="22">
        <v>4.85</v>
      </c>
      <c r="D35" s="22">
        <v>4.85</v>
      </c>
      <c r="E35" s="22">
        <v>0</v>
      </c>
      <c r="F35" s="64"/>
    </row>
    <row r="36" spans="1:6" ht="12.75" customHeight="1">
      <c r="A36" s="62" t="s">
        <v>125</v>
      </c>
      <c r="B36" s="62" t="s">
        <v>60</v>
      </c>
      <c r="C36" s="22">
        <v>82</v>
      </c>
      <c r="D36" s="22">
        <v>0</v>
      </c>
      <c r="E36" s="22">
        <v>82</v>
      </c>
      <c r="F36" s="64"/>
    </row>
    <row r="37" spans="1:6" ht="12.75" customHeight="1">
      <c r="A37" s="62" t="s">
        <v>166</v>
      </c>
      <c r="B37" s="62" t="s">
        <v>259</v>
      </c>
      <c r="C37" s="22">
        <v>82</v>
      </c>
      <c r="D37" s="22">
        <v>0</v>
      </c>
      <c r="E37" s="22">
        <v>82</v>
      </c>
      <c r="F37" s="6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2017-02-21T03:00:40Z</cp:lastPrinted>
  <dcterms:modified xsi:type="dcterms:W3CDTF">2017-02-21T03:27:06Z</dcterms:modified>
  <cp:category/>
  <cp:version/>
  <cp:contentType/>
  <cp:contentStatus/>
</cp:coreProperties>
</file>